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上學期\"/>
    </mc:Choice>
  </mc:AlternateContent>
  <xr:revisionPtr revIDLastSave="0" documentId="13_ncr:1_{BC0AF5A4-C2FF-446F-ABA6-305511A3BCA9}" xr6:coauthVersionLast="36" xr6:coauthVersionMax="36" xr10:uidLastSave="{00000000-0000-0000-0000-000000000000}"/>
  <bookViews>
    <workbookView xWindow="0" yWindow="0" windowWidth="21600" windowHeight="9480" firstSheet="6" activeTab="9" xr2:uid="{EF2EDDAC-CB3E-40B2-8F18-81B5195C1CEC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11010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1" l="1"/>
  <c r="Q27" i="11"/>
  <c r="O27" i="11"/>
  <c r="L27" i="11"/>
  <c r="K27" i="11"/>
  <c r="I27" i="11"/>
  <c r="F27" i="11"/>
  <c r="E27" i="11"/>
  <c r="C27" i="11"/>
  <c r="F65" i="10"/>
  <c r="E65" i="10"/>
  <c r="C65" i="10"/>
  <c r="C66" i="10" s="1"/>
  <c r="B65" i="10"/>
  <c r="D64" i="10"/>
  <c r="T63" i="10"/>
  <c r="Q63" i="10"/>
  <c r="P63" i="10"/>
  <c r="O63" i="10"/>
  <c r="N63" i="10"/>
  <c r="M63" i="10"/>
  <c r="D63" i="10"/>
  <c r="S62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S60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M56" i="10" s="1"/>
  <c r="N56" i="10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D52" i="10"/>
  <c r="D51" i="10"/>
  <c r="D50" i="10"/>
  <c r="D49" i="10"/>
  <c r="D48" i="10"/>
  <c r="D47" i="10"/>
  <c r="D46" i="10"/>
  <c r="F42" i="10"/>
  <c r="E42" i="10"/>
  <c r="C42" i="10"/>
  <c r="B42" i="10"/>
  <c r="R41" i="10"/>
  <c r="Q41" i="10"/>
  <c r="P41" i="10"/>
  <c r="O41" i="10"/>
  <c r="N41" i="10"/>
  <c r="M41" i="10"/>
  <c r="D41" i="10"/>
  <c r="M40" i="10"/>
  <c r="D40" i="10"/>
  <c r="M39" i="10"/>
  <c r="T62" i="10" s="1"/>
  <c r="V62" i="10" s="1"/>
  <c r="D39" i="10"/>
  <c r="M38" i="10"/>
  <c r="D38" i="10"/>
  <c r="M37" i="10"/>
  <c r="T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D25" i="10"/>
  <c r="D24" i="10"/>
  <c r="F20" i="10"/>
  <c r="F66" i="10" s="1"/>
  <c r="E20" i="10"/>
  <c r="C20" i="10"/>
  <c r="B20" i="10"/>
  <c r="B66" i="10" s="1"/>
  <c r="R19" i="10"/>
  <c r="Q64" i="10" s="1"/>
  <c r="Q19" i="10"/>
  <c r="P64" i="10" s="1"/>
  <c r="P19" i="10"/>
  <c r="O64" i="10" s="1"/>
  <c r="O19" i="10"/>
  <c r="N64" i="10" s="1"/>
  <c r="N19" i="10"/>
  <c r="M19" i="10" s="1"/>
  <c r="S64" i="10" s="1"/>
  <c r="D19" i="10"/>
  <c r="M18" i="10"/>
  <c r="S63" i="10" s="1"/>
  <c r="V63" i="10" s="1"/>
  <c r="D18" i="10"/>
  <c r="M17" i="10"/>
  <c r="D17" i="10"/>
  <c r="M16" i="10"/>
  <c r="S61" i="10" s="1"/>
  <c r="V61" i="10" s="1"/>
  <c r="D16" i="10"/>
  <c r="M15" i="10"/>
  <c r="D15" i="10"/>
  <c r="D14" i="10"/>
  <c r="D13" i="10"/>
  <c r="D12" i="10"/>
  <c r="D11" i="10"/>
  <c r="D10" i="10"/>
  <c r="D9" i="10"/>
  <c r="D8" i="10"/>
  <c r="D7" i="10"/>
  <c r="D6" i="10"/>
  <c r="D5" i="10"/>
  <c r="D4" i="10"/>
  <c r="A27" i="11" l="1"/>
  <c r="D20" i="10"/>
  <c r="E66" i="10"/>
  <c r="D65" i="10"/>
  <c r="V60" i="10"/>
  <c r="T64" i="10"/>
  <c r="W64" i="10" s="1"/>
  <c r="D66" i="10"/>
  <c r="V64" i="10"/>
  <c r="U64" i="10"/>
  <c r="M64" i="10"/>
  <c r="R27" i="9"/>
  <c r="Q27" i="9"/>
  <c r="O27" i="9"/>
  <c r="L27" i="9"/>
  <c r="K27" i="9"/>
  <c r="I27" i="9"/>
  <c r="F27" i="9"/>
  <c r="E27" i="9"/>
  <c r="C27" i="9"/>
  <c r="E66" i="8"/>
  <c r="F65" i="8"/>
  <c r="E65" i="8"/>
  <c r="C65" i="8"/>
  <c r="B65" i="8"/>
  <c r="D64" i="8"/>
  <c r="Q63" i="8"/>
  <c r="P63" i="8"/>
  <c r="O63" i="8"/>
  <c r="N63" i="8"/>
  <c r="M63" i="8"/>
  <c r="D63" i="8"/>
  <c r="T62" i="8"/>
  <c r="Q62" i="8"/>
  <c r="P62" i="8"/>
  <c r="O62" i="8"/>
  <c r="N62" i="8"/>
  <c r="M62" i="8"/>
  <c r="D62" i="8"/>
  <c r="Q61" i="8"/>
  <c r="P61" i="8"/>
  <c r="O61" i="8"/>
  <c r="N61" i="8"/>
  <c r="M61" i="8"/>
  <c r="D61" i="8"/>
  <c r="T60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/>
  <c r="D56" i="8"/>
  <c r="M55" i="8"/>
  <c r="U63" i="8" s="1"/>
  <c r="D55" i="8"/>
  <c r="M54" i="8"/>
  <c r="U62" i="8" s="1"/>
  <c r="D54" i="8"/>
  <c r="M53" i="8"/>
  <c r="U61" i="8" s="1"/>
  <c r="D53" i="8"/>
  <c r="M52" i="8"/>
  <c r="U60" i="8" s="1"/>
  <c r="D52" i="8"/>
  <c r="D51" i="8"/>
  <c r="D50" i="8"/>
  <c r="D49" i="8"/>
  <c r="D48" i="8"/>
  <c r="D47" i="8"/>
  <c r="D46" i="8"/>
  <c r="D65" i="8" s="1"/>
  <c r="F42" i="8"/>
  <c r="E42" i="8"/>
  <c r="C42" i="8"/>
  <c r="B42" i="8"/>
  <c r="R41" i="8"/>
  <c r="Q41" i="8"/>
  <c r="P41" i="8"/>
  <c r="O41" i="8"/>
  <c r="N41" i="8"/>
  <c r="M41" i="8" s="1"/>
  <c r="D41" i="8"/>
  <c r="M40" i="8"/>
  <c r="T63" i="8" s="1"/>
  <c r="D40" i="8"/>
  <c r="M39" i="8"/>
  <c r="D39" i="8"/>
  <c r="M38" i="8"/>
  <c r="T61" i="8" s="1"/>
  <c r="D38" i="8"/>
  <c r="M37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F20" i="8"/>
  <c r="F66" i="8" s="1"/>
  <c r="E20" i="8"/>
  <c r="C20" i="8"/>
  <c r="C66" i="8" s="1"/>
  <c r="B20" i="8"/>
  <c r="B66" i="8" s="1"/>
  <c r="R19" i="8"/>
  <c r="Q64" i="8" s="1"/>
  <c r="Q19" i="8"/>
  <c r="P64" i="8" s="1"/>
  <c r="P19" i="8"/>
  <c r="M19" i="8" s="1"/>
  <c r="S64" i="8" s="1"/>
  <c r="O19" i="8"/>
  <c r="N64" i="8" s="1"/>
  <c r="N19" i="8"/>
  <c r="M64" i="8" s="1"/>
  <c r="D19" i="8"/>
  <c r="M18" i="8"/>
  <c r="S63" i="8" s="1"/>
  <c r="D18" i="8"/>
  <c r="M17" i="8"/>
  <c r="S62" i="8" s="1"/>
  <c r="V62" i="8" s="1"/>
  <c r="D17" i="8"/>
  <c r="M16" i="8"/>
  <c r="S61" i="8" s="1"/>
  <c r="D16" i="8"/>
  <c r="M15" i="8"/>
  <c r="S60" i="8" s="1"/>
  <c r="V60" i="8" s="1"/>
  <c r="D15" i="8"/>
  <c r="D14" i="8"/>
  <c r="D13" i="8"/>
  <c r="D12" i="8"/>
  <c r="D11" i="8"/>
  <c r="D10" i="8"/>
  <c r="D9" i="8"/>
  <c r="D8" i="8"/>
  <c r="D7" i="8"/>
  <c r="D6" i="8"/>
  <c r="D5" i="8"/>
  <c r="D4" i="8"/>
  <c r="D20" i="8" s="1"/>
  <c r="A27" i="9" l="1"/>
  <c r="D66" i="8"/>
  <c r="D42" i="8"/>
  <c r="V61" i="8"/>
  <c r="V63" i="8"/>
  <c r="W64" i="8"/>
  <c r="V64" i="8"/>
  <c r="T64" i="8"/>
  <c r="U64" i="8"/>
  <c r="O64" i="8"/>
  <c r="R27" i="7" l="1"/>
  <c r="Q27" i="7"/>
  <c r="O27" i="7"/>
  <c r="L27" i="7"/>
  <c r="K27" i="7"/>
  <c r="I27" i="7"/>
  <c r="F27" i="7"/>
  <c r="E27" i="7"/>
  <c r="C27" i="7"/>
  <c r="F65" i="6"/>
  <c r="E65" i="6"/>
  <c r="C65" i="6"/>
  <c r="B65" i="6"/>
  <c r="D64" i="6"/>
  <c r="T63" i="6"/>
  <c r="Q63" i="6"/>
  <c r="P63" i="6"/>
  <c r="O63" i="6"/>
  <c r="N63" i="6"/>
  <c r="M63" i="6"/>
  <c r="D63" i="6"/>
  <c r="Q62" i="6"/>
  <c r="P62" i="6"/>
  <c r="O62" i="6"/>
  <c r="N62" i="6"/>
  <c r="M62" i="6"/>
  <c r="D62" i="6"/>
  <c r="T61" i="6"/>
  <c r="Q61" i="6"/>
  <c r="P61" i="6"/>
  <c r="O61" i="6"/>
  <c r="N61" i="6"/>
  <c r="M61" i="6"/>
  <c r="D61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M56" i="6" s="1"/>
  <c r="N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U64" i="6" s="1"/>
  <c r="D52" i="6"/>
  <c r="D51" i="6"/>
  <c r="D50" i="6"/>
  <c r="D49" i="6"/>
  <c r="D48" i="6"/>
  <c r="D47" i="6"/>
  <c r="D46" i="6"/>
  <c r="F42" i="6"/>
  <c r="E42" i="6"/>
  <c r="C42" i="6"/>
  <c r="B42" i="6"/>
  <c r="R41" i="6"/>
  <c r="Q41" i="6"/>
  <c r="P41" i="6"/>
  <c r="O41" i="6"/>
  <c r="N41" i="6"/>
  <c r="M41" i="6"/>
  <c r="D41" i="6"/>
  <c r="M40" i="6"/>
  <c r="D40" i="6"/>
  <c r="M39" i="6"/>
  <c r="T62" i="6" s="1"/>
  <c r="D39" i="6"/>
  <c r="M38" i="6"/>
  <c r="D38" i="6"/>
  <c r="M37" i="6"/>
  <c r="T60" i="6" s="1"/>
  <c r="T64" i="6" s="1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F20" i="6"/>
  <c r="F66" i="6" s="1"/>
  <c r="E20" i="6"/>
  <c r="C20" i="6"/>
  <c r="B20" i="6"/>
  <c r="B66" i="6" s="1"/>
  <c r="R19" i="6"/>
  <c r="Q64" i="6" s="1"/>
  <c r="Q19" i="6"/>
  <c r="P64" i="6" s="1"/>
  <c r="P19" i="6"/>
  <c r="O64" i="6" s="1"/>
  <c r="O19" i="6"/>
  <c r="N64" i="6" s="1"/>
  <c r="N19" i="6"/>
  <c r="M19" i="6" s="1"/>
  <c r="S64" i="6" s="1"/>
  <c r="D19" i="6"/>
  <c r="M18" i="6"/>
  <c r="S63" i="6" s="1"/>
  <c r="V63" i="6" s="1"/>
  <c r="D18" i="6"/>
  <c r="M17" i="6"/>
  <c r="S62" i="6" s="1"/>
  <c r="V62" i="6" s="1"/>
  <c r="D17" i="6"/>
  <c r="M16" i="6"/>
  <c r="S61" i="6" s="1"/>
  <c r="V61" i="6" s="1"/>
  <c r="D16" i="6"/>
  <c r="M15" i="6"/>
  <c r="S60" i="6" s="1"/>
  <c r="V60" i="6" s="1"/>
  <c r="D15" i="6"/>
  <c r="D14" i="6"/>
  <c r="D13" i="6"/>
  <c r="D12" i="6"/>
  <c r="D11" i="6"/>
  <c r="D10" i="6"/>
  <c r="D9" i="6"/>
  <c r="D8" i="6"/>
  <c r="D7" i="6"/>
  <c r="D6" i="6"/>
  <c r="D5" i="6"/>
  <c r="D4" i="6"/>
  <c r="D20" i="6" l="1"/>
  <c r="A27" i="7"/>
  <c r="C66" i="6"/>
  <c r="E66" i="6"/>
  <c r="D65" i="6"/>
  <c r="D66" i="6" s="1"/>
  <c r="D42" i="6"/>
  <c r="V64" i="6"/>
  <c r="W64" i="6"/>
  <c r="M64" i="6"/>
  <c r="R27" i="5"/>
  <c r="Q27" i="5"/>
  <c r="O27" i="5"/>
  <c r="L27" i="5"/>
  <c r="K27" i="5"/>
  <c r="I27" i="5"/>
  <c r="F27" i="5"/>
  <c r="E27" i="5"/>
  <c r="C27" i="5"/>
  <c r="A27" i="5"/>
  <c r="C66" i="4"/>
  <c r="F65" i="4"/>
  <c r="E65" i="4"/>
  <c r="C65" i="4"/>
  <c r="B65" i="4"/>
  <c r="D64" i="4"/>
  <c r="T63" i="4"/>
  <c r="Q63" i="4"/>
  <c r="P63" i="4"/>
  <c r="O63" i="4"/>
  <c r="N63" i="4"/>
  <c r="M63" i="4"/>
  <c r="D63" i="4"/>
  <c r="S62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S60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M56" i="4" s="1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D52" i="4"/>
  <c r="D51" i="4"/>
  <c r="D50" i="4"/>
  <c r="D49" i="4"/>
  <c r="D48" i="4"/>
  <c r="D47" i="4"/>
  <c r="D65" i="4" s="1"/>
  <c r="D46" i="4"/>
  <c r="F42" i="4"/>
  <c r="E42" i="4"/>
  <c r="C42" i="4"/>
  <c r="B42" i="4"/>
  <c r="R41" i="4"/>
  <c r="Q41" i="4"/>
  <c r="P41" i="4"/>
  <c r="O41" i="4"/>
  <c r="N41" i="4"/>
  <c r="M41" i="4"/>
  <c r="D41" i="4"/>
  <c r="M40" i="4"/>
  <c r="D40" i="4"/>
  <c r="M39" i="4"/>
  <c r="T62" i="4" s="1"/>
  <c r="V62" i="4" s="1"/>
  <c r="D39" i="4"/>
  <c r="M38" i="4"/>
  <c r="D38" i="4"/>
  <c r="M37" i="4"/>
  <c r="T60" i="4" s="1"/>
  <c r="D37" i="4"/>
  <c r="D36" i="4"/>
  <c r="D35" i="4"/>
  <c r="D34" i="4"/>
  <c r="D33" i="4"/>
  <c r="D32" i="4"/>
  <c r="D31" i="4"/>
  <c r="D30" i="4"/>
  <c r="D29" i="4"/>
  <c r="D28" i="4"/>
  <c r="D27" i="4"/>
  <c r="D26" i="4"/>
  <c r="D42" i="4" s="1"/>
  <c r="D25" i="4"/>
  <c r="D24" i="4"/>
  <c r="F20" i="4"/>
  <c r="F66" i="4" s="1"/>
  <c r="E20" i="4"/>
  <c r="E66" i="4" s="1"/>
  <c r="C20" i="4"/>
  <c r="B20" i="4"/>
  <c r="B66" i="4" s="1"/>
  <c r="R19" i="4"/>
  <c r="Q64" i="4" s="1"/>
  <c r="Q19" i="4"/>
  <c r="P64" i="4" s="1"/>
  <c r="P19" i="4"/>
  <c r="O64" i="4" s="1"/>
  <c r="O19" i="4"/>
  <c r="N64" i="4" s="1"/>
  <c r="N19" i="4"/>
  <c r="M19" i="4" s="1"/>
  <c r="S64" i="4" s="1"/>
  <c r="D19" i="4"/>
  <c r="M18" i="4"/>
  <c r="S63" i="4" s="1"/>
  <c r="V63" i="4" s="1"/>
  <c r="D18" i="4"/>
  <c r="M17" i="4"/>
  <c r="D17" i="4"/>
  <c r="M16" i="4"/>
  <c r="S61" i="4" s="1"/>
  <c r="V61" i="4" s="1"/>
  <c r="D16" i="4"/>
  <c r="M15" i="4"/>
  <c r="D15" i="4"/>
  <c r="D14" i="4"/>
  <c r="D13" i="4"/>
  <c r="D12" i="4"/>
  <c r="D11" i="4"/>
  <c r="D10" i="4"/>
  <c r="D9" i="4"/>
  <c r="D8" i="4"/>
  <c r="D7" i="4"/>
  <c r="D6" i="4"/>
  <c r="D5" i="4"/>
  <c r="D4" i="4"/>
  <c r="D20" i="4" s="1"/>
  <c r="U64" i="4" l="1"/>
  <c r="T64" i="4"/>
  <c r="W64" i="4" s="1"/>
  <c r="V60" i="4"/>
  <c r="D66" i="4"/>
  <c r="M64" i="4"/>
  <c r="R19" i="2"/>
  <c r="V64" i="4" l="1"/>
  <c r="R27" i="3"/>
  <c r="Q27" i="3"/>
  <c r="O27" i="3"/>
  <c r="L27" i="3"/>
  <c r="K27" i="3"/>
  <c r="I27" i="3"/>
  <c r="F27" i="3"/>
  <c r="E27" i="3"/>
  <c r="C27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T63" i="2" s="1"/>
  <c r="D40" i="2"/>
  <c r="M39" i="2"/>
  <c r="T62" i="2" s="1"/>
  <c r="D39" i="2"/>
  <c r="M38" i="2"/>
  <c r="T61" i="2" s="1"/>
  <c r="D38" i="2"/>
  <c r="M37" i="2"/>
  <c r="T6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F20" i="2"/>
  <c r="E20" i="2"/>
  <c r="C20" i="2"/>
  <c r="B20" i="2"/>
  <c r="Q19" i="2"/>
  <c r="P19" i="2"/>
  <c r="O19" i="2"/>
  <c r="N19" i="2"/>
  <c r="D19" i="2"/>
  <c r="M18" i="2"/>
  <c r="S63" i="2" s="1"/>
  <c r="D18" i="2"/>
  <c r="M17" i="2"/>
  <c r="S62" i="2" s="1"/>
  <c r="D17" i="2"/>
  <c r="M16" i="2"/>
  <c r="S61" i="2" s="1"/>
  <c r="D16" i="2"/>
  <c r="M15" i="2"/>
  <c r="S60" i="2" s="1"/>
  <c r="D15" i="2"/>
  <c r="D14" i="2"/>
  <c r="D13" i="2"/>
  <c r="D12" i="2"/>
  <c r="D11" i="2"/>
  <c r="D10" i="2"/>
  <c r="D9" i="2"/>
  <c r="D8" i="2"/>
  <c r="D7" i="2"/>
  <c r="D6" i="2"/>
  <c r="D5" i="2"/>
  <c r="D4" i="2"/>
  <c r="C25" i="1"/>
  <c r="J23" i="1"/>
  <c r="I23" i="1"/>
  <c r="I24" i="1" s="1"/>
  <c r="J24" i="1" s="1"/>
  <c r="I19" i="1"/>
  <c r="I14" i="1"/>
  <c r="L23" i="1" s="1"/>
  <c r="M23" i="1" s="1"/>
  <c r="J13" i="1"/>
  <c r="I13" i="1"/>
  <c r="I12" i="1"/>
  <c r="J12" i="1" s="1"/>
  <c r="F66" i="2" l="1"/>
  <c r="B66" i="2"/>
  <c r="E66" i="2"/>
  <c r="O64" i="2"/>
  <c r="U64" i="2"/>
  <c r="M19" i="2"/>
  <c r="S64" i="2" s="1"/>
  <c r="D65" i="2"/>
  <c r="N64" i="2"/>
  <c r="D42" i="2"/>
  <c r="D20" i="2"/>
  <c r="V62" i="2"/>
  <c r="M56" i="2"/>
  <c r="V60" i="2"/>
  <c r="P64" i="2"/>
  <c r="M41" i="2"/>
  <c r="M64" i="2"/>
  <c r="Q64" i="2"/>
  <c r="A27" i="3"/>
  <c r="C66" i="2"/>
  <c r="V61" i="2"/>
  <c r="T64" i="2"/>
  <c r="L24" i="1"/>
  <c r="M24" i="1" s="1"/>
  <c r="V63" i="2"/>
  <c r="L21" i="1"/>
  <c r="M21" i="1" s="1"/>
  <c r="J14" i="1"/>
  <c r="L22" i="1"/>
  <c r="M22" i="1" s="1"/>
  <c r="W64" i="2" l="1"/>
  <c r="D66" i="2"/>
  <c r="V64" i="2"/>
</calcChain>
</file>

<file path=xl/sharedStrings.xml><?xml version="1.0" encoding="utf-8"?>
<sst xmlns="http://schemas.openxmlformats.org/spreadsheetml/2006/main" count="4479" uniqueCount="466">
  <si>
    <t>桃園市立仁和國民中學111學年度第1學期午餐廠商供餐表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</si>
  <si>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</si>
  <si>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</si>
  <si>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</si>
  <si>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綜合川堂九年級</t>
    <phoneticPr fontId="3" type="noConversion"/>
  </si>
  <si>
    <t>學務處八年級</t>
    <phoneticPr fontId="3" type="noConversion"/>
  </si>
  <si>
    <t>河西走廊八九年級</t>
    <phoneticPr fontId="3" type="noConversion"/>
  </si>
  <si>
    <t>河西走廊七年級</t>
    <phoneticPr fontId="3" type="noConversion"/>
  </si>
  <si>
    <t>備註</t>
    <phoneticPr fontId="3" type="noConversion"/>
  </si>
  <si>
    <t>預備週</t>
    <phoneticPr fontId="3" type="noConversion"/>
  </si>
  <si>
    <t>裕民田</t>
  </si>
  <si>
    <t>新生訓練</t>
    <phoneticPr fontId="3" type="noConversion"/>
  </si>
  <si>
    <t xml:space="preserve">沅益 </t>
  </si>
  <si>
    <t>津味</t>
  </si>
  <si>
    <t>松晟</t>
  </si>
  <si>
    <t>一</t>
    <phoneticPr fontId="3" type="noConversion"/>
  </si>
  <si>
    <t>8/30-9/2</t>
  </si>
  <si>
    <t>8/30始業式正式上課</t>
  </si>
  <si>
    <t>二</t>
  </si>
  <si>
    <t>9/5-9/8</t>
    <phoneticPr fontId="3" type="noConversion"/>
  </si>
  <si>
    <t xml:space="preserve">沅益 </t>
    <phoneticPr fontId="3" type="noConversion"/>
  </si>
  <si>
    <t>裕民田</t>
    <phoneticPr fontId="3" type="noConversion"/>
  </si>
  <si>
    <t>9/9中秋節連假</t>
    <phoneticPr fontId="3" type="noConversion"/>
  </si>
  <si>
    <t>三</t>
  </si>
  <si>
    <t>9/12-9/16</t>
    <phoneticPr fontId="3" type="noConversion"/>
  </si>
  <si>
    <t>9/16班親會(晚上)</t>
    <phoneticPr fontId="3" type="noConversion"/>
  </si>
  <si>
    <t>四</t>
  </si>
  <si>
    <t>9/19-9/23</t>
    <phoneticPr fontId="3" type="noConversion"/>
  </si>
  <si>
    <t>五</t>
  </si>
  <si>
    <t>9/26-9/30</t>
    <phoneticPr fontId="3" type="noConversion"/>
  </si>
  <si>
    <t>自由選餐</t>
    <phoneticPr fontId="3" type="noConversion"/>
  </si>
  <si>
    <t>9/29蔬食水果日</t>
    <phoneticPr fontId="3" type="noConversion"/>
  </si>
  <si>
    <t>六</t>
  </si>
  <si>
    <t>10/3-10/7</t>
    <phoneticPr fontId="3" type="noConversion"/>
  </si>
  <si>
    <t>七</t>
  </si>
  <si>
    <t>10/11-10/14</t>
    <phoneticPr fontId="3" type="noConversion"/>
  </si>
  <si>
    <t>10/10國慶連假</t>
    <phoneticPr fontId="3" type="noConversion"/>
  </si>
  <si>
    <t>八</t>
  </si>
  <si>
    <t>10/17-10/21</t>
    <phoneticPr fontId="3" type="noConversion"/>
  </si>
  <si>
    <t>天數</t>
  </si>
  <si>
    <t>金額</t>
  </si>
  <si>
    <t>九</t>
  </si>
  <si>
    <t>10/24-10/28</t>
    <phoneticPr fontId="3" type="noConversion"/>
  </si>
  <si>
    <t>10/26,27,28九校外教學</t>
    <phoneticPr fontId="3" type="noConversion"/>
  </si>
  <si>
    <t>七年級第1期</t>
  </si>
  <si>
    <t>十</t>
  </si>
  <si>
    <t>10/31-11/4</t>
    <phoneticPr fontId="3" type="noConversion"/>
  </si>
  <si>
    <t>11/3蔬食水果日</t>
    <phoneticPr fontId="3" type="noConversion"/>
  </si>
  <si>
    <t>八年級/教職員第1期</t>
    <phoneticPr fontId="3" type="noConversion"/>
  </si>
  <si>
    <t>十一</t>
  </si>
  <si>
    <t>11/7-11/11</t>
    <phoneticPr fontId="3" type="noConversion"/>
  </si>
  <si>
    <t>11/9校慶運動會預演</t>
    <phoneticPr fontId="3" type="noConversion"/>
  </si>
  <si>
    <t>九年級第2期</t>
    <phoneticPr fontId="3" type="noConversion"/>
  </si>
  <si>
    <t>十二</t>
  </si>
  <si>
    <t>11/12-11/17</t>
    <phoneticPr fontId="3" type="noConversion"/>
  </si>
  <si>
    <t>11/12校慶運動會50周年</t>
    <phoneticPr fontId="3" type="noConversion"/>
  </si>
  <si>
    <t>十三</t>
  </si>
  <si>
    <t>11/21-11/25</t>
    <phoneticPr fontId="3" type="noConversion"/>
  </si>
  <si>
    <t>11/18校慶運動會補假</t>
    <phoneticPr fontId="3" type="noConversion"/>
  </si>
  <si>
    <t>十四</t>
  </si>
  <si>
    <t>11/28-12/2</t>
    <phoneticPr fontId="3" type="noConversion"/>
  </si>
  <si>
    <t>12/1蔬食水果日</t>
    <phoneticPr fontId="3" type="noConversion"/>
  </si>
  <si>
    <t>十五</t>
  </si>
  <si>
    <t>12/5-12/9</t>
    <phoneticPr fontId="3" type="noConversion"/>
  </si>
  <si>
    <t>十六</t>
  </si>
  <si>
    <t>12/12-12/16</t>
    <phoneticPr fontId="3" type="noConversion"/>
  </si>
  <si>
    <t>十七</t>
  </si>
  <si>
    <t>12/19-12/23</t>
    <phoneticPr fontId="3" type="noConversion"/>
  </si>
  <si>
    <t>12/29蔬食水果日</t>
    <phoneticPr fontId="3" type="noConversion"/>
  </si>
  <si>
    <t>十八</t>
  </si>
  <si>
    <t>12/26-12/30</t>
    <phoneticPr fontId="3" type="noConversion"/>
  </si>
  <si>
    <t>1/1元旦</t>
    <phoneticPr fontId="3" type="noConversion"/>
  </si>
  <si>
    <t>七年級第2學期全</t>
    <phoneticPr fontId="3" type="noConversion"/>
  </si>
  <si>
    <t>十九</t>
  </si>
  <si>
    <t>1/3-1/7</t>
    <phoneticPr fontId="3" type="noConversion"/>
  </si>
  <si>
    <t>1/2元旦連假</t>
    <phoneticPr fontId="3" type="noConversion"/>
  </si>
  <si>
    <t>八年級第2學期全</t>
    <phoneticPr fontId="3" type="noConversion"/>
  </si>
  <si>
    <t>二十</t>
  </si>
  <si>
    <t>1/9-1/13</t>
    <phoneticPr fontId="3" type="noConversion"/>
  </si>
  <si>
    <t>1/7補行1/20上班上課</t>
    <phoneticPr fontId="3" type="noConversion"/>
  </si>
  <si>
    <t>全年級  第2期</t>
    <phoneticPr fontId="3" type="noConversion"/>
  </si>
  <si>
    <t>九年級第2學期全</t>
    <phoneticPr fontId="3" type="noConversion"/>
  </si>
  <si>
    <t>二十一</t>
    <phoneticPr fontId="3" type="noConversion"/>
  </si>
  <si>
    <t>1/16-1/19</t>
    <phoneticPr fontId="3" type="noConversion"/>
  </si>
  <si>
    <t>1/19結業式</t>
    <phoneticPr fontId="3" type="noConversion"/>
  </si>
  <si>
    <t>教職員  第2期</t>
    <phoneticPr fontId="3" type="noConversion"/>
  </si>
  <si>
    <t>教職員第2學期全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</si>
  <si>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</si>
  <si>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</si>
  <si>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</si>
  <si>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</si>
  <si>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</si>
  <si>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</si>
  <si>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</si>
  <si>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</si>
  <si>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</si>
  <si>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>松晟</t>
    <phoneticPr fontId="3" type="noConversion"/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</si>
  <si>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</si>
  <si>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</si>
  <si>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</si>
  <si>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</si>
  <si>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</si>
  <si>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</si>
  <si>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</si>
  <si>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111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</si>
  <si>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</si>
  <si>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</si>
  <si>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</si>
  <si>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</si>
  <si>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</si>
  <si>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</si>
  <si>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</si>
  <si>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</si>
  <si>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9/12始</t>
    <phoneticPr fontId="3" type="noConversion"/>
  </si>
  <si>
    <t>○</t>
    <phoneticPr fontId="3" type="noConversion"/>
  </si>
  <si>
    <t>專任</t>
    <phoneticPr fontId="3" type="noConversion"/>
  </si>
  <si>
    <t>邱○喜</t>
    <phoneticPr fontId="3" type="noConversion"/>
  </si>
  <si>
    <t>十週訂</t>
  </si>
  <si>
    <t>○</t>
  </si>
  <si>
    <t>尤○宇</t>
    <phoneticPr fontId="3" type="noConversion"/>
  </si>
  <si>
    <t>十週訂</t>
    <phoneticPr fontId="3" type="noConversion"/>
  </si>
  <si>
    <t>學務主任</t>
    <phoneticPr fontId="3" type="noConversion"/>
  </si>
  <si>
    <t>陳○祺</t>
    <phoneticPr fontId="3" type="noConversion"/>
  </si>
  <si>
    <t>零訂</t>
  </si>
  <si>
    <t>專任</t>
  </si>
  <si>
    <t>張○玟</t>
    <phoneticPr fontId="3" type="noConversion"/>
  </si>
  <si>
    <t>賴○竹</t>
    <phoneticPr fontId="3" type="noConversion"/>
  </si>
  <si>
    <t>總務主任</t>
  </si>
  <si>
    <t>洪○文</t>
    <phoneticPr fontId="3" type="noConversion"/>
  </si>
  <si>
    <t>王○惠</t>
    <phoneticPr fontId="3" type="noConversion"/>
  </si>
  <si>
    <t>9/8○始</t>
    <phoneticPr fontId="3" type="noConversion"/>
  </si>
  <si>
    <t>鍾○燕</t>
    <phoneticPr fontId="3" type="noConversion"/>
  </si>
  <si>
    <t>出納組長</t>
  </si>
  <si>
    <t>許○瑜</t>
  </si>
  <si>
    <t>陳○蘭</t>
    <phoneticPr fontId="3" type="noConversion"/>
  </si>
  <si>
    <t>◇</t>
  </si>
  <si>
    <t>黃○君</t>
    <phoneticPr fontId="3" type="noConversion"/>
  </si>
  <si>
    <t>資料組長</t>
    <phoneticPr fontId="3" type="noConversion"/>
  </si>
  <si>
    <t>林○芬</t>
    <phoneticPr fontId="3" type="noConversion"/>
  </si>
  <si>
    <t>林○玲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</si>
  <si>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</si>
  <si>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</si>
  <si>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</si>
  <si>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沈○原</t>
    <phoneticPr fontId="3" type="noConversion"/>
  </si>
  <si>
    <t>潘○方</t>
    <phoneticPr fontId="3" type="noConversion"/>
  </si>
  <si>
    <t>班上</t>
    <phoneticPr fontId="3" type="noConversion"/>
  </si>
  <si>
    <t>設備組長</t>
  </si>
  <si>
    <t>連○棋</t>
    <phoneticPr fontId="3" type="noConversion"/>
  </si>
  <si>
    <t>管八甲</t>
    <phoneticPr fontId="3" type="noConversion"/>
  </si>
  <si>
    <t>郭○嘉</t>
    <phoneticPr fontId="3" type="noConversion"/>
  </si>
  <si>
    <t>孫○傑</t>
    <phoneticPr fontId="3" type="noConversion"/>
  </si>
  <si>
    <t>資訊組長</t>
    <phoneticPr fontId="3" type="noConversion"/>
  </si>
  <si>
    <t>黃○原</t>
    <phoneticPr fontId="3" type="noConversion"/>
  </si>
  <si>
    <t xml:space="preserve">林○鈴 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</si>
  <si>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</si>
  <si>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</si>
  <si>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</si>
  <si>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四○＊</t>
    <phoneticPr fontId="3" type="noConversion"/>
  </si>
  <si>
    <t>林○瑄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</si>
  <si>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</si>
  <si>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</si>
  <si>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</si>
  <si>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張○懿</t>
    <phoneticPr fontId="3" type="noConversion"/>
  </si>
  <si>
    <t>二五○＊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</si>
  <si>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</si>
  <si>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</si>
  <si>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</si>
  <si>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</si>
  <si>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代理</t>
  </si>
  <si>
    <t>彭○佑</t>
    <phoneticPr fontId="3" type="noConversion"/>
  </si>
  <si>
    <t>9/15始</t>
    <phoneticPr fontId="3" type="noConversion"/>
  </si>
  <si>
    <t>四五○</t>
    <phoneticPr fontId="3" type="noConversion"/>
  </si>
  <si>
    <t>張○玲</t>
    <phoneticPr fontId="3" type="noConversion"/>
  </si>
  <si>
    <t>吳○昀</t>
    <phoneticPr fontId="3" type="noConversion"/>
  </si>
  <si>
    <t>代理</t>
    <phoneticPr fontId="3" type="noConversion"/>
  </si>
  <si>
    <t>張○隆</t>
    <phoneticPr fontId="3" type="noConversion"/>
  </si>
  <si>
    <t xml:space="preserve">邱○樺 </t>
    <phoneticPr fontId="3" type="noConversion"/>
  </si>
  <si>
    <t>倪○旗</t>
    <phoneticPr fontId="3" type="noConversion"/>
  </si>
  <si>
    <t>賴○尹</t>
    <phoneticPr fontId="3" type="noConversion"/>
  </si>
  <si>
    <t>蕭○如</t>
    <phoneticPr fontId="3" type="noConversion"/>
  </si>
  <si>
    <t>李○蘭</t>
    <phoneticPr fontId="3" type="noConversion"/>
  </si>
  <si>
    <t>黃○玲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</si>
  <si>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</si>
  <si>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</si>
  <si>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</si>
  <si>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羅○語</t>
    <phoneticPr fontId="3" type="noConversion"/>
  </si>
  <si>
    <t>孫○娟</t>
    <phoneticPr fontId="3" type="noConversion"/>
  </si>
  <si>
    <t>游○鈺</t>
    <phoneticPr fontId="3" type="noConversion"/>
  </si>
  <si>
    <t>賴○晨</t>
    <phoneticPr fontId="3" type="noConversion"/>
  </si>
  <si>
    <t>9/7始</t>
  </si>
  <si>
    <t>三○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</si>
  <si>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</si>
  <si>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</si>
  <si>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</si>
  <si>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李○蓉</t>
    <phoneticPr fontId="3" type="noConversion"/>
  </si>
  <si>
    <t>李○璇</t>
    <phoneticPr fontId="3" type="noConversion"/>
  </si>
  <si>
    <t>徐○芬</t>
    <phoneticPr fontId="3" type="noConversion"/>
  </si>
  <si>
    <t>鍾○慧</t>
    <phoneticPr fontId="3" type="noConversion"/>
  </si>
  <si>
    <t>黃○建</t>
    <phoneticPr fontId="3" type="noConversion"/>
  </si>
  <si>
    <t>呂○榮</t>
    <phoneticPr fontId="3" type="noConversion"/>
  </si>
  <si>
    <t>趙○嫻</t>
    <phoneticPr fontId="3" type="noConversion"/>
  </si>
  <si>
    <t>陳○華</t>
    <phoneticPr fontId="3" type="noConversion"/>
  </si>
  <si>
    <t>實習老師</t>
    <phoneticPr fontId="3" type="noConversion"/>
  </si>
  <si>
    <t>王○錡</t>
    <phoneticPr fontId="3" type="noConversion"/>
  </si>
  <si>
    <t>8/31始</t>
    <phoneticPr fontId="3" type="noConversion"/>
  </si>
  <si>
    <t>謝○花</t>
    <phoneticPr fontId="3" type="noConversion"/>
  </si>
  <si>
    <t>莊○楓</t>
    <phoneticPr fontId="3" type="noConversion"/>
  </si>
  <si>
    <t>陳○萱</t>
    <phoneticPr fontId="3" type="noConversion"/>
  </si>
  <si>
    <t>謝○華</t>
    <phoneticPr fontId="3" type="noConversion"/>
  </si>
  <si>
    <t>劉○帆</t>
    <phoneticPr fontId="3" type="noConversion"/>
  </si>
  <si>
    <t>9/20始</t>
    <phoneticPr fontId="3" type="noConversion"/>
  </si>
  <si>
    <t>一二○</t>
    <phoneticPr fontId="3" type="noConversion"/>
  </si>
  <si>
    <t>陳○仁</t>
  </si>
  <si>
    <t>楊○中</t>
    <phoneticPr fontId="3" type="noConversion"/>
  </si>
  <si>
    <t>劉○發</t>
    <phoneticPr fontId="3" type="noConversion"/>
  </si>
  <si>
    <t>簡○君</t>
    <phoneticPr fontId="3" type="noConversion"/>
  </si>
  <si>
    <t>五○＊</t>
    <phoneticPr fontId="3" type="noConversion"/>
  </si>
  <si>
    <t>許○宜</t>
  </si>
  <si>
    <t>張○佳</t>
    <phoneticPr fontId="3" type="noConversion"/>
  </si>
  <si>
    <t>一四○＊</t>
    <phoneticPr fontId="3" type="noConversion"/>
  </si>
  <si>
    <t xml:space="preserve">紀○騰 </t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</si>
  <si>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</si>
  <si>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</si>
  <si>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</si>
  <si>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</si>
  <si>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</si>
  <si>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</si>
  <si>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9/12○始</t>
    <phoneticPr fontId="3" type="noConversion"/>
  </si>
  <si>
    <t>衛生組長</t>
  </si>
  <si>
    <t>謝○漢</t>
  </si>
  <si>
    <t>連○棋</t>
  </si>
  <si>
    <t>◇</t>
    <phoneticPr fontId="3" type="noConversion"/>
  </si>
  <si>
    <t>10天</t>
    <phoneticPr fontId="3" type="noConversion"/>
  </si>
  <si>
    <t>教學組長</t>
  </si>
  <si>
    <t>林○瑩</t>
  </si>
  <si>
    <t>四○＊</t>
  </si>
  <si>
    <t>管理員</t>
  </si>
  <si>
    <t>王○勝</t>
  </si>
  <si>
    <t>黃○哲</t>
  </si>
  <si>
    <t>倪○旗</t>
  </si>
  <si>
    <t>1天</t>
    <phoneticPr fontId="3" type="noConversion"/>
  </si>
  <si>
    <t>吳○昀</t>
  </si>
  <si>
    <t>游○鈺</t>
  </si>
  <si>
    <t>9/5始</t>
    <phoneticPr fontId="3" type="noConversion"/>
  </si>
  <si>
    <t>三○＊</t>
  </si>
  <si>
    <t>射箭教練</t>
  </si>
  <si>
    <t>陳○宣</t>
  </si>
  <si>
    <t>呂○榮</t>
  </si>
  <si>
    <t>實習老師</t>
  </si>
  <si>
    <t>王○錡</t>
  </si>
  <si>
    <t>8/31◇始</t>
  </si>
  <si>
    <t>20天</t>
    <phoneticPr fontId="3" type="noConversion"/>
  </si>
  <si>
    <t>邱○喜</t>
  </si>
  <si>
    <t>2天</t>
    <phoneticPr fontId="3" type="noConversion"/>
  </si>
  <si>
    <t>王○惠</t>
  </si>
  <si>
    <t>林○玲</t>
  </si>
  <si>
    <t>沈○原</t>
  </si>
  <si>
    <t>管八甲</t>
  </si>
  <si>
    <t>郭○嘉</t>
  </si>
  <si>
    <t xml:space="preserve">林○鈴 </t>
  </si>
  <si>
    <t>林○瑄</t>
  </si>
  <si>
    <t>張○懿</t>
  </si>
  <si>
    <t>彭○佑</t>
  </si>
  <si>
    <t>9/15始</t>
  </si>
  <si>
    <t>四五○</t>
  </si>
  <si>
    <t>張○隆</t>
  </si>
  <si>
    <t>賴○尹</t>
  </si>
  <si>
    <t>黃○玲</t>
  </si>
  <si>
    <t>賴○晨</t>
  </si>
  <si>
    <t>9/7始</t>
    <phoneticPr fontId="3" type="noConversion"/>
  </si>
  <si>
    <t>三○</t>
  </si>
  <si>
    <t>訂9/7,14,21,28,10/5,12,19,11/2,9,16,23,30,12/7,14,21,28,1/4,11,18計19天855元</t>
    <phoneticPr fontId="3" type="noConversion"/>
  </si>
  <si>
    <t>李○蓉</t>
  </si>
  <si>
    <t>劉○帆</t>
  </si>
  <si>
    <t>9/20始</t>
  </si>
  <si>
    <t>訂9/20,27,10/4,11,18,25,11/1,8,15,22,29,12/6,13,20,27,1/3,10,17一9/26,10/3,17,24,31,11/7,14,21,28,12/5,12,19,26,1/9,16計18+15=33天1485元</t>
    <phoneticPr fontId="3" type="noConversion"/>
  </si>
  <si>
    <t>楊○中</t>
  </si>
  <si>
    <t>10/18始</t>
  </si>
  <si>
    <t>尤○宇</t>
  </si>
  <si>
    <t>黃○君</t>
  </si>
  <si>
    <t>潘○方</t>
  </si>
  <si>
    <t>孫○傑</t>
  </si>
  <si>
    <t>郭○薄</t>
  </si>
  <si>
    <t>楊○哪</t>
  </si>
  <si>
    <t xml:space="preserve">邱○樺 </t>
  </si>
  <si>
    <t>蕭○如</t>
  </si>
  <si>
    <t>陳○慧</t>
  </si>
  <si>
    <t>黃○建</t>
  </si>
  <si>
    <t>趙○嫻</t>
  </si>
  <si>
    <t>陳○華</t>
  </si>
  <si>
    <t>4天</t>
    <phoneticPr fontId="3" type="noConversion"/>
  </si>
  <si>
    <t>謝○花</t>
  </si>
  <si>
    <t>謝○華</t>
  </si>
  <si>
    <t>簡○君</t>
  </si>
  <si>
    <t>五○＊</t>
  </si>
  <si>
    <t>張○佳</t>
  </si>
  <si>
    <t>第 11 週訂午餐表 11/7-11/11</t>
    <phoneticPr fontId="3" type="noConversion"/>
  </si>
  <si>
    <t>11/10,17,24,12/1,8,15,22,29,1/5,12,19</t>
    <phoneticPr fontId="3" type="noConversion"/>
  </si>
  <si>
    <t>11天</t>
    <phoneticPr fontId="3" type="noConversion"/>
  </si>
  <si>
    <t>1/10感恩餐會(校內)1/16停課</t>
    <phoneticPr fontId="3" type="noConversion"/>
  </si>
  <si>
    <t>11/7,10,14,17,21,24,28,12/1,5,8,12,15,19,22,26,29,1/5,9,10,12</t>
    <phoneticPr fontId="3" type="noConversion"/>
  </si>
  <si>
    <t>11/11,25,12/2,9,16,23,30,1/6,7,13</t>
    <phoneticPr fontId="3" type="noConversion"/>
  </si>
  <si>
    <t>11/7-11/10</t>
    <phoneticPr fontId="3" type="noConversion"/>
  </si>
  <si>
    <t>一三○</t>
    <phoneticPr fontId="3" type="noConversion"/>
  </si>
  <si>
    <t>訂11/7,9,14,16,21,23,28,30,12/5,7,12,14,19,21,26,28,1/4,9,11,16,18計21天945元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</si>
  <si>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</si>
  <si>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</si>
  <si>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</si>
  <si>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</si>
  <si>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</si>
  <si>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 xml:space="preserve">111學年度 第1學期 第11週-第15週  11/7-12/9  選餐廠商明細表           </t>
  </si>
  <si>
    <t>第11週廠商11/7-11/11</t>
  </si>
  <si>
    <t>第12週廠商11/12-17</t>
  </si>
  <si>
    <t>第13週廠商11/21-25</t>
  </si>
  <si>
    <t>第14週廠商11/28-12/2</t>
  </si>
  <si>
    <t>第15週廠商12/5-12/9</t>
  </si>
  <si>
    <t>裕民田</t>
    <phoneticPr fontId="3" type="noConversion"/>
  </si>
  <si>
    <t xml:space="preserve">沅益 </t>
    <phoneticPr fontId="3" type="noConversion"/>
  </si>
  <si>
    <t>津味</t>
    <phoneticPr fontId="3" type="noConversion"/>
  </si>
  <si>
    <t>訂10/18-10/28計9天405元</t>
    <phoneticPr fontId="3" type="noConversion"/>
  </si>
  <si>
    <t>11/8○＊</t>
    <phoneticPr fontId="3" type="noConversion"/>
  </si>
  <si>
    <t>12/20(11/8)</t>
    <phoneticPr fontId="3" type="noConversion"/>
  </si>
  <si>
    <t xml:space="preserve">沅益 </t>
    <phoneticPr fontId="3" type="noConversion"/>
  </si>
  <si>
    <t>十一</t>
    <phoneticPr fontId="3" type="noConversion"/>
  </si>
  <si>
    <t>11/7-10○＊</t>
    <phoneticPr fontId="3" type="noConversion"/>
  </si>
  <si>
    <t>11/7◇＊</t>
    <phoneticPr fontId="3" type="noConversion"/>
  </si>
  <si>
    <t>11/7四○＊</t>
    <phoneticPr fontId="3" type="noConversion"/>
  </si>
  <si>
    <t>12/22,29</t>
    <phoneticPr fontId="3" type="noConversion"/>
  </si>
  <si>
    <t>2天</t>
    <phoneticPr fontId="3" type="noConversion"/>
  </si>
  <si>
    <t>11/10,17,24,12/1,8,15,22,29,1/5,12,19(11/7)</t>
    <phoneticPr fontId="3" type="noConversion"/>
  </si>
  <si>
    <t>11+1天</t>
    <phoneticPr fontId="3" type="noConversion"/>
  </si>
  <si>
    <t>松晟</t>
    <phoneticPr fontId="3" type="noConversion"/>
  </si>
  <si>
    <t>裕民田</t>
    <phoneticPr fontId="3" type="noConversion"/>
  </si>
  <si>
    <t>津味</t>
    <phoneticPr fontId="3" type="noConversion"/>
  </si>
  <si>
    <t xml:space="preserve">沅益 </t>
    <phoneticPr fontId="3" type="noConversion"/>
  </si>
  <si>
    <t>11/9○＊</t>
    <phoneticPr fontId="3" type="noConversion"/>
  </si>
  <si>
    <t>專任</t>
    <phoneticPr fontId="3" type="noConversion"/>
  </si>
  <si>
    <t>一五○＊</t>
    <phoneticPr fontId="3" type="noConversion"/>
  </si>
  <si>
    <t>11/11,14,21,25,28,12/2,5,9,12,16,19,23,26,30,1/6,7,9,13,16</t>
    <phoneticPr fontId="3" type="noConversion"/>
  </si>
  <si>
    <t>19天</t>
    <phoneticPr fontId="3" type="noConversion"/>
  </si>
  <si>
    <t>11/11◇＊</t>
    <phoneticPr fontId="3" type="noConversion"/>
  </si>
  <si>
    <t>11/10◇＊</t>
    <phoneticPr fontId="3" type="noConversion"/>
  </si>
  <si>
    <t>二五11/10○＊</t>
    <phoneticPr fontId="3" type="noConversion"/>
  </si>
  <si>
    <t>11/10○＊</t>
    <phoneticPr fontId="3" type="noConversion"/>
  </si>
  <si>
    <t>9/20始11/10＊班上</t>
    <phoneticPr fontId="3" type="noConversion"/>
  </si>
  <si>
    <t>11/10,25,12/23</t>
    <phoneticPr fontId="3" type="noConversion"/>
  </si>
  <si>
    <t>3天</t>
    <phoneticPr fontId="3" type="noConversion"/>
  </si>
  <si>
    <t>11/8,11,15,22,25,29,12/2,6,9,13,16,20,23,27,30,1/3,6,7,10,13,17(11/10)</t>
    <phoneticPr fontId="3" type="noConversion"/>
  </si>
  <si>
    <t>21+1天</t>
    <phoneticPr fontId="3" type="noConversion"/>
  </si>
  <si>
    <t>1天</t>
    <phoneticPr fontId="3" type="noConversion"/>
  </si>
  <si>
    <t>一五○＊</t>
    <phoneticPr fontId="3" type="noConversion"/>
  </si>
  <si>
    <t>三11/10,11○＊</t>
    <phoneticPr fontId="3" type="noConversion"/>
  </si>
  <si>
    <t>11/9,16,23,30,12/7,14,21,28,1/4,11,18(11/10,11)</t>
    <phoneticPr fontId="3" type="noConversion"/>
  </si>
  <si>
    <t>11+2天</t>
    <phoneticPr fontId="3" type="noConversion"/>
  </si>
  <si>
    <t>訂11/10,17,24,25,12/1,2,8,9,15,16,22,23,29,30,1/5,6,7,12,13,19計20天900元</t>
    <phoneticPr fontId="3" type="noConversion"/>
  </si>
  <si>
    <t>11/16○＊</t>
    <phoneticPr fontId="3" type="noConversion"/>
  </si>
  <si>
    <t>9/20始班上</t>
    <phoneticPr fontId="3" type="noConversion"/>
  </si>
  <si>
    <t>11/14◇＊</t>
    <phoneticPr fontId="3" type="noConversion"/>
  </si>
  <si>
    <t>11/7,14</t>
    <phoneticPr fontId="3" type="noConversion"/>
  </si>
  <si>
    <t>11/14,15四○＊</t>
    <phoneticPr fontId="3" type="noConversion"/>
  </si>
  <si>
    <t>11/10,17,24,12/1,8,15,22,29,1/5,12,19(11/7,14,15)</t>
    <phoneticPr fontId="3" type="noConversion"/>
  </si>
  <si>
    <t>11+3天</t>
    <phoneticPr fontId="3" type="noConversion"/>
  </si>
  <si>
    <t>11/10,23,30,12/7,14,1/5,12</t>
    <phoneticPr fontId="3" type="noConversion"/>
  </si>
  <si>
    <t>7天</t>
    <phoneticPr fontId="3" type="noConversion"/>
  </si>
  <si>
    <t>第 12 週訂午餐表 11/12-11/17</t>
    <phoneticPr fontId="3" type="noConversion"/>
  </si>
  <si>
    <t>11/15-17○＊</t>
    <phoneticPr fontId="3" type="noConversion"/>
  </si>
  <si>
    <t>11/15,16,17</t>
    <phoneticPr fontId="3" type="noConversion"/>
  </si>
  <si>
    <t>11/10,23,30,12/7,14,1/5,12</t>
    <phoneticPr fontId="3" type="noConversion"/>
  </si>
  <si>
    <t>11/15,16◇＊</t>
    <phoneticPr fontId="3" type="noConversion"/>
  </si>
  <si>
    <t>11/17◇＊</t>
    <phoneticPr fontId="3" type="noConversion"/>
  </si>
  <si>
    <t>1天</t>
    <phoneticPr fontId="3" type="noConversion"/>
  </si>
  <si>
    <t>11/23,12/7,12/28,1/11石班魚</t>
    <phoneticPr fontId="3" type="noConversion"/>
  </si>
  <si>
    <t>11/15,16</t>
    <phoneticPr fontId="3" type="noConversion"/>
  </si>
  <si>
    <t>二五11/17○＊</t>
    <phoneticPr fontId="3" type="noConversion"/>
  </si>
  <si>
    <t>三11/17○＊</t>
    <phoneticPr fontId="3" type="noConversion"/>
  </si>
  <si>
    <t>11/9,16,23,30,12/7,14,21,28,1/4,11,18(11/10,11,17)</t>
    <phoneticPr fontId="3" type="noConversion"/>
  </si>
  <si>
    <t>11/8,11,15,22,25,29,12/2,6,9,13,16,20,23,27,30,1/3,6,7,10,13,17(11/10,17)</t>
    <phoneticPr fontId="3" type="noConversion"/>
  </si>
  <si>
    <t>21+2天</t>
    <phoneticPr fontId="3" type="noConversion"/>
  </si>
  <si>
    <t>第 13 週訂午餐表 11/21-11/25</t>
    <phoneticPr fontId="3" type="noConversion"/>
  </si>
  <si>
    <t>11/25◇＊</t>
    <phoneticPr fontId="3" type="noConversion"/>
  </si>
  <si>
    <t>9/20始班上11/23＊</t>
    <phoneticPr fontId="3" type="noConversion"/>
  </si>
  <si>
    <t>11/21◇＊</t>
    <phoneticPr fontId="3" type="noConversion"/>
  </si>
  <si>
    <t>11/7,14,21</t>
    <phoneticPr fontId="3" type="noConversion"/>
  </si>
  <si>
    <t>11/22始</t>
  </si>
  <si>
    <t>11/22始</t>
    <phoneticPr fontId="3" type="noConversion"/>
  </si>
  <si>
    <t>總務主任</t>
    <phoneticPr fontId="3" type="noConversion"/>
  </si>
  <si>
    <t>洪○文</t>
  </si>
  <si>
    <t>洪○文</t>
    <phoneticPr fontId="3" type="noConversion"/>
  </si>
  <si>
    <t>11/7-11/21</t>
    <phoneticPr fontId="3" type="noConversion"/>
  </si>
  <si>
    <t>10天</t>
    <phoneticPr fontId="3" type="noConversion"/>
  </si>
  <si>
    <t>11/22○＊-25</t>
    <phoneticPr fontId="3" type="noConversion"/>
  </si>
  <si>
    <t>11/22三○＊</t>
    <phoneticPr fontId="3" type="noConversion"/>
  </si>
  <si>
    <t>11/9,16,23,30,12/7,14,21,28,1/4,11,18(11/10,11,17,22)</t>
    <phoneticPr fontId="3" type="noConversion"/>
  </si>
  <si>
    <t>11+4天</t>
    <phoneticPr fontId="3" type="noConversion"/>
  </si>
  <si>
    <t>11/22-11/25</t>
    <phoneticPr fontId="3" type="noConversion"/>
  </si>
  <si>
    <t>4天</t>
    <phoneticPr fontId="3" type="noConversion"/>
  </si>
  <si>
    <t>11/22◇＊</t>
    <phoneticPr fontId="3" type="noConversion"/>
  </si>
  <si>
    <t>11/15,16,22</t>
    <phoneticPr fontId="3" type="noConversion"/>
  </si>
  <si>
    <t>11/24○＊-30</t>
    <phoneticPr fontId="3" type="noConversion"/>
  </si>
  <si>
    <t>11/24-11/30</t>
    <phoneticPr fontId="3" type="noConversion"/>
  </si>
  <si>
    <t>5天</t>
    <phoneticPr fontId="3" type="noConversion"/>
  </si>
  <si>
    <t>第 14 週訂午餐表 11/28-12/2</t>
    <phoneticPr fontId="3" type="noConversion"/>
  </si>
  <si>
    <t>班◇上</t>
  </si>
  <si>
    <t>9/20始班上11/30＊</t>
    <phoneticPr fontId="3" type="noConversion"/>
  </si>
  <si>
    <t>11/29○＊</t>
  </si>
  <si>
    <t>11/29○＊</t>
    <phoneticPr fontId="3" type="noConversion"/>
  </si>
  <si>
    <t>11/29五○＊</t>
    <phoneticPr fontId="3" type="noConversion"/>
  </si>
  <si>
    <t>11/29一四○＊</t>
    <phoneticPr fontId="3" type="noConversion"/>
  </si>
  <si>
    <t>11/29◇＊</t>
  </si>
  <si>
    <t>11/29◇＊</t>
    <phoneticPr fontId="3" type="noConversion"/>
  </si>
  <si>
    <t>1天</t>
    <phoneticPr fontId="3" type="noConversion"/>
  </si>
  <si>
    <t>11/15,16,22,29</t>
    <phoneticPr fontId="3" type="noConversion"/>
  </si>
  <si>
    <t>11/10,29</t>
    <phoneticPr fontId="3" type="noConversion"/>
  </si>
  <si>
    <t>11/11,25,12/2,9,16,23,30,1/6,7,13(11/29)</t>
    <phoneticPr fontId="3" type="noConversion"/>
  </si>
  <si>
    <t>10+1天</t>
    <phoneticPr fontId="3" type="noConversion"/>
  </si>
  <si>
    <t>11/7,10,14,17,21,24,28,12/1,5,8,12,15,19,22,26,29,1/5,9,10,12(11/29)</t>
    <phoneticPr fontId="3" type="noConversion"/>
  </si>
  <si>
    <t>20+1天</t>
    <phoneticPr fontId="3" type="noConversion"/>
  </si>
  <si>
    <t>11/15,16,17,29</t>
    <phoneticPr fontId="3" type="noConversion"/>
  </si>
  <si>
    <t>11/7-11/21,29</t>
    <phoneticPr fontId="3" type="noConversion"/>
  </si>
  <si>
    <t>11/28◇＊</t>
    <phoneticPr fontId="3" type="noConversion"/>
  </si>
  <si>
    <t>11/28,12/20</t>
    <phoneticPr fontId="3" type="noConversion"/>
  </si>
  <si>
    <t>12/9,20</t>
    <phoneticPr fontId="3" type="noConversion"/>
  </si>
  <si>
    <t>12/9五全圑退餐12/12一改訂津味便當</t>
    <phoneticPr fontId="3" type="noConversion"/>
  </si>
  <si>
    <t>11/29三○＊</t>
    <phoneticPr fontId="3" type="noConversion"/>
  </si>
  <si>
    <t>11/9,16,23,30,12/7,14,21,28,1/4,11,18(11/10,11,17,22,29)</t>
    <phoneticPr fontId="3" type="noConversion"/>
  </si>
  <si>
    <t>11+5天</t>
    <phoneticPr fontId="3" type="noConversion"/>
  </si>
  <si>
    <t>11/30二五○＊</t>
    <phoneticPr fontId="3" type="noConversion"/>
  </si>
  <si>
    <t>11/8,11,15,22,25,29,12/2,6,9,13,16,20,23,27,30,1/3,6,7,10,13,17(11/10,17,30)</t>
    <phoneticPr fontId="3" type="noConversion"/>
  </si>
  <si>
    <t>21+3天</t>
    <phoneticPr fontId="3" type="noConversion"/>
  </si>
  <si>
    <t>12/1,2○＊</t>
    <phoneticPr fontId="3" type="noConversion"/>
  </si>
  <si>
    <t>12/1,2</t>
    <phoneticPr fontId="3" type="noConversion"/>
  </si>
  <si>
    <t>2天</t>
    <phoneticPr fontId="3" type="noConversion"/>
  </si>
  <si>
    <t>12/2○＊</t>
    <phoneticPr fontId="3" type="noConversion"/>
  </si>
  <si>
    <t>11/7-11/10(12/2,9)</t>
    <phoneticPr fontId="3" type="noConversion"/>
  </si>
  <si>
    <t>4+2天</t>
    <phoneticPr fontId="3" type="noConversion"/>
  </si>
  <si>
    <t>11/10,25,12/6,23</t>
    <phoneticPr fontId="3" type="noConversion"/>
  </si>
  <si>
    <t>12/1,2◇＊</t>
    <phoneticPr fontId="3" type="noConversion"/>
  </si>
  <si>
    <t>11/11,12/1,2</t>
    <phoneticPr fontId="3" type="noConversion"/>
  </si>
  <si>
    <t>1天</t>
    <phoneticPr fontId="3" type="noConversion"/>
  </si>
  <si>
    <t>第 15 週訂午餐表 12/5-12/9</t>
    <phoneticPr fontId="3" type="noConversion"/>
  </si>
  <si>
    <t>12/9○＊</t>
    <phoneticPr fontId="3" type="noConversion"/>
  </si>
  <si>
    <t>12/6◇＊</t>
    <phoneticPr fontId="3" type="noConversion"/>
  </si>
  <si>
    <t>12/9◇＊</t>
    <phoneticPr fontId="3" type="noConversion"/>
  </si>
  <si>
    <t>9/20始班上12/7＊</t>
    <phoneticPr fontId="3" type="noConversion"/>
  </si>
  <si>
    <t>12/2＊</t>
    <phoneticPr fontId="3" type="noConversion"/>
  </si>
  <si>
    <t>12/5,6◇＊</t>
    <phoneticPr fontId="3" type="noConversion"/>
  </si>
  <si>
    <t>11/7,14,21,12/5,6</t>
    <phoneticPr fontId="3" type="noConversion"/>
  </si>
  <si>
    <t>12/6○＊</t>
    <phoneticPr fontId="3" type="noConversion"/>
  </si>
  <si>
    <t>11/7-11/21,29,12/6</t>
    <phoneticPr fontId="3" type="noConversion"/>
  </si>
  <si>
    <t>10+2天</t>
    <phoneticPr fontId="3" type="noConversion"/>
  </si>
  <si>
    <t>12/6○＊-12/9</t>
    <phoneticPr fontId="3" type="noConversion"/>
  </si>
  <si>
    <t>11/22-11/25,12/6-12/9</t>
    <phoneticPr fontId="3" type="noConversion"/>
  </si>
  <si>
    <t>8天</t>
    <phoneticPr fontId="3" type="noConversion"/>
  </si>
  <si>
    <t>12/8二五○＊</t>
    <phoneticPr fontId="3" type="noConversion"/>
  </si>
  <si>
    <t>11/8,11,15,22,25,29,12/2,6,9,13,16,20,23,27,30,1/3,6,7,10,13,17(11/10,17,30,12/8)</t>
    <phoneticPr fontId="3" type="noConversion"/>
  </si>
  <si>
    <t>21+4天</t>
    <phoneticPr fontId="3" type="noConversion"/>
  </si>
  <si>
    <t>12/8○＊</t>
    <phoneticPr fontId="3" type="noConversion"/>
  </si>
  <si>
    <t>11/15,16,17,29,12/8</t>
    <phoneticPr fontId="3" type="noConversion"/>
  </si>
  <si>
    <t>12/6三8○＊</t>
    <phoneticPr fontId="3" type="noConversion"/>
  </si>
  <si>
    <t>12/5-12/9◇＊</t>
    <phoneticPr fontId="3" type="noConversion"/>
  </si>
  <si>
    <t>12/20(11/8,12/8,23,29)</t>
    <phoneticPr fontId="3" type="noConversion"/>
  </si>
  <si>
    <t>11/9,16,23,30,12/7,14,21,28,1/4,11,18(11/10,11,17,22,29,12/6,8)</t>
    <phoneticPr fontId="3" type="noConversion"/>
  </si>
  <si>
    <t>11+7天</t>
    <phoneticPr fontId="3" type="noConversion"/>
  </si>
  <si>
    <t>11/11,12/1,2,5,6,7,8,9</t>
    <phoneticPr fontId="3" type="noConversion"/>
  </si>
  <si>
    <t>12/5,7,9◇＊</t>
    <phoneticPr fontId="3" type="noConversion"/>
  </si>
  <si>
    <t>11/15,16,22,2912/5,7,9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</si>
</sst>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DC65-7964-473C-A48C-4A0226681987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1" width="19.625" style="39" customWidth="1"/>
    <col min="12" max="21" width="10.625" style="39" customWidth="1"/>
    <col min="22" max="27" width="10.625" style="36" customWidth="1"/>
    <col min="28" max="41" width="10.625" style="39" customWidth="1"/>
    <col min="42" max="16384" width="16.625" style="36"/>
  </cols>
  <sheetData>
    <row r="1" spans="1:26" ht="75" customHeight="1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6" ht="75" customHeight="1" thickBot="1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6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311</v>
      </c>
      <c r="H3" s="43" t="s">
        <v>312</v>
      </c>
      <c r="I3" s="43" t="s">
        <v>313</v>
      </c>
      <c r="J3" s="43" t="s">
        <v>314</v>
      </c>
      <c r="K3" s="43" t="s">
        <v>315</v>
      </c>
      <c r="V3" s="39"/>
    </row>
    <row r="4" spans="1:26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10</v>
      </c>
      <c r="H4" s="44" t="s">
        <v>20</v>
      </c>
      <c r="I4" s="44" t="s">
        <v>331</v>
      </c>
      <c r="J4" s="44" t="s">
        <v>10</v>
      </c>
      <c r="K4" s="44" t="s">
        <v>14</v>
      </c>
      <c r="V4" s="39"/>
    </row>
    <row r="5" spans="1:26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13</v>
      </c>
      <c r="J5" s="44" t="s">
        <v>13</v>
      </c>
      <c r="K5" s="44" t="s">
        <v>13</v>
      </c>
      <c r="V5" s="39"/>
    </row>
    <row r="6" spans="1:26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14</v>
      </c>
      <c r="J6" s="44" t="s">
        <v>10</v>
      </c>
      <c r="K6" s="44" t="s">
        <v>14</v>
      </c>
      <c r="V6" s="39"/>
    </row>
    <row r="7" spans="1:26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10</v>
      </c>
      <c r="H7" s="44" t="s">
        <v>14</v>
      </c>
      <c r="I7" s="44" t="s">
        <v>12</v>
      </c>
      <c r="J7" s="44" t="s">
        <v>13</v>
      </c>
      <c r="K7" s="44" t="s">
        <v>10</v>
      </c>
      <c r="V7" s="39"/>
    </row>
    <row r="8" spans="1:26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12</v>
      </c>
      <c r="H8" s="44" t="s">
        <v>20</v>
      </c>
      <c r="I8" s="44" t="s">
        <v>14</v>
      </c>
      <c r="J8" s="44" t="s">
        <v>10</v>
      </c>
      <c r="K8" s="44" t="s">
        <v>13</v>
      </c>
      <c r="V8" s="39"/>
    </row>
    <row r="9" spans="1:26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10</v>
      </c>
      <c r="H9" s="44" t="s">
        <v>20</v>
      </c>
      <c r="I9" s="44" t="s">
        <v>14</v>
      </c>
      <c r="J9" s="44" t="s">
        <v>10</v>
      </c>
      <c r="K9" s="44" t="s">
        <v>14</v>
      </c>
      <c r="V9" s="39"/>
    </row>
    <row r="10" spans="1:26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10</v>
      </c>
      <c r="H10" s="44" t="s">
        <v>20</v>
      </c>
      <c r="I10" s="44" t="s">
        <v>14</v>
      </c>
      <c r="J10" s="44" t="s">
        <v>10</v>
      </c>
      <c r="K10" s="44" t="s">
        <v>14</v>
      </c>
      <c r="V10" s="39"/>
    </row>
    <row r="11" spans="1:26" ht="75" customHeight="1" thickTop="1" thickBot="1">
      <c r="A11" s="40">
        <v>708</v>
      </c>
      <c r="B11" s="45">
        <v>27</v>
      </c>
      <c r="C11" s="44"/>
      <c r="D11" s="44">
        <f t="shared" si="0"/>
        <v>23</v>
      </c>
      <c r="E11" s="43">
        <v>3</v>
      </c>
      <c r="F11" s="44">
        <v>1</v>
      </c>
      <c r="G11" s="44" t="s">
        <v>14</v>
      </c>
      <c r="H11" s="44" t="s">
        <v>96</v>
      </c>
      <c r="I11" s="44" t="s">
        <v>14</v>
      </c>
      <c r="J11" s="44" t="s">
        <v>96</v>
      </c>
      <c r="K11" s="44" t="s">
        <v>14</v>
      </c>
      <c r="V11" s="39"/>
    </row>
    <row r="12" spans="1:26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14</v>
      </c>
      <c r="H12" s="44" t="s">
        <v>10</v>
      </c>
      <c r="I12" s="44" t="s">
        <v>14</v>
      </c>
      <c r="J12" s="44" t="s">
        <v>10</v>
      </c>
      <c r="K12" s="44" t="s">
        <v>14</v>
      </c>
      <c r="V12" s="39"/>
    </row>
    <row r="13" spans="1:26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14</v>
      </c>
      <c r="H13" s="44" t="s">
        <v>10</v>
      </c>
      <c r="I13" s="44" t="s">
        <v>20</v>
      </c>
      <c r="J13" s="44" t="s">
        <v>10</v>
      </c>
      <c r="K13" s="44" t="s">
        <v>12</v>
      </c>
      <c r="V13" s="39"/>
    </row>
    <row r="14" spans="1:26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10</v>
      </c>
      <c r="H14" s="44" t="s">
        <v>10</v>
      </c>
      <c r="I14" s="44" t="s">
        <v>13</v>
      </c>
      <c r="J14" s="44" t="s">
        <v>13</v>
      </c>
      <c r="K14" s="44" t="s">
        <v>14</v>
      </c>
      <c r="N14" s="39" t="s">
        <v>49</v>
      </c>
      <c r="O14" s="39" t="s">
        <v>53</v>
      </c>
      <c r="P14" s="39" t="s">
        <v>56</v>
      </c>
      <c r="Q14" s="39" t="s">
        <v>59</v>
      </c>
      <c r="R14" s="39" t="s">
        <v>62</v>
      </c>
      <c r="U14" s="36"/>
      <c r="X14" s="39"/>
      <c r="Y14" s="39"/>
    </row>
    <row r="15" spans="1:26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322</v>
      </c>
      <c r="H15" s="44" t="s">
        <v>13</v>
      </c>
      <c r="I15" s="44" t="s">
        <v>14</v>
      </c>
      <c r="J15" s="44" t="s">
        <v>12</v>
      </c>
      <c r="K15" s="44" t="s">
        <v>10</v>
      </c>
      <c r="L15" s="46" t="s">
        <v>10</v>
      </c>
      <c r="M15" s="39">
        <f>SUM(N15:T15)</f>
        <v>22</v>
      </c>
      <c r="N15" s="47">
        <v>6</v>
      </c>
      <c r="O15" s="47">
        <v>7</v>
      </c>
      <c r="P15" s="47"/>
      <c r="Q15" s="47">
        <v>7</v>
      </c>
      <c r="R15" s="47">
        <v>2</v>
      </c>
      <c r="S15" s="47"/>
      <c r="U15" s="36"/>
      <c r="X15" s="39"/>
      <c r="Y15" s="39"/>
    </row>
    <row r="16" spans="1:26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24</v>
      </c>
      <c r="E16" s="43">
        <v>2</v>
      </c>
      <c r="F16" s="44"/>
      <c r="G16" s="44" t="s">
        <v>14</v>
      </c>
      <c r="H16" s="44" t="s">
        <v>10</v>
      </c>
      <c r="I16" s="44" t="s">
        <v>20</v>
      </c>
      <c r="J16" s="44" t="s">
        <v>14</v>
      </c>
      <c r="K16" s="44" t="s">
        <v>12</v>
      </c>
      <c r="L16" s="47" t="s">
        <v>12</v>
      </c>
      <c r="M16" s="39">
        <f>SUM(N16:T16)</f>
        <v>19</v>
      </c>
      <c r="N16" s="47">
        <v>2</v>
      </c>
      <c r="O16" s="47">
        <v>5</v>
      </c>
      <c r="P16" s="47">
        <v>6</v>
      </c>
      <c r="Q16" s="47">
        <v>1</v>
      </c>
      <c r="R16" s="47">
        <v>5</v>
      </c>
      <c r="S16" s="47"/>
      <c r="U16" s="36"/>
      <c r="X16" s="39"/>
      <c r="Y16" s="39"/>
      <c r="Z16" s="39"/>
    </row>
    <row r="17" spans="1:41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14</v>
      </c>
      <c r="H17" s="44" t="s">
        <v>10</v>
      </c>
      <c r="I17" s="44" t="s">
        <v>20</v>
      </c>
      <c r="J17" s="44" t="s">
        <v>14</v>
      </c>
      <c r="K17" s="44" t="s">
        <v>12</v>
      </c>
      <c r="L17" s="47" t="s">
        <v>13</v>
      </c>
      <c r="M17" s="39">
        <f>SUM(N17:T17)</f>
        <v>10</v>
      </c>
      <c r="N17" s="47">
        <v>1</v>
      </c>
      <c r="O17" s="47">
        <v>2</v>
      </c>
      <c r="P17" s="39">
        <v>2</v>
      </c>
      <c r="Q17" s="47">
        <v>3</v>
      </c>
      <c r="R17" s="47">
        <v>2</v>
      </c>
      <c r="S17" s="47"/>
      <c r="U17" s="36"/>
      <c r="X17" s="39"/>
      <c r="Y17" s="39"/>
      <c r="Z17" s="39"/>
    </row>
    <row r="18" spans="1:41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10</v>
      </c>
      <c r="I18" s="44" t="s">
        <v>20</v>
      </c>
      <c r="J18" s="44" t="s">
        <v>14</v>
      </c>
      <c r="K18" s="44" t="s">
        <v>12</v>
      </c>
      <c r="L18" s="47" t="s">
        <v>97</v>
      </c>
      <c r="M18" s="39">
        <f>SUM(N18:T18)</f>
        <v>29</v>
      </c>
      <c r="N18" s="47">
        <v>7</v>
      </c>
      <c r="O18" s="47">
        <v>2</v>
      </c>
      <c r="P18" s="47">
        <v>8</v>
      </c>
      <c r="Q18" s="47">
        <v>5</v>
      </c>
      <c r="R18" s="47">
        <v>7</v>
      </c>
      <c r="S18" s="47"/>
      <c r="U18" s="36"/>
      <c r="X18" s="39"/>
      <c r="Y18" s="39"/>
      <c r="Z18" s="39"/>
      <c r="AA18" s="39"/>
      <c r="AN18" s="36"/>
      <c r="AO18" s="36"/>
    </row>
    <row r="19" spans="1:41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10</v>
      </c>
      <c r="I19" s="44" t="s">
        <v>20</v>
      </c>
      <c r="J19" s="44" t="s">
        <v>14</v>
      </c>
      <c r="K19" s="44" t="s">
        <v>12</v>
      </c>
      <c r="L19" s="39">
        <v>16</v>
      </c>
      <c r="M19" s="39">
        <f>SUM(N19:T19)</f>
        <v>80</v>
      </c>
      <c r="N19" s="39">
        <f t="shared" ref="N19:R19" si="1">SUM(N15:N18)</f>
        <v>16</v>
      </c>
      <c r="O19" s="39">
        <f t="shared" si="1"/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U19" s="36"/>
      <c r="X19" s="39"/>
      <c r="Y19" s="39"/>
      <c r="Z19" s="39"/>
      <c r="AA19" s="39"/>
      <c r="AL19" s="36"/>
      <c r="AM19" s="36"/>
      <c r="AN19" s="36"/>
      <c r="AO19" s="36"/>
    </row>
    <row r="20" spans="1:41" ht="75" customHeight="1" thickTop="1">
      <c r="A20" s="48" t="s">
        <v>87</v>
      </c>
      <c r="B20" s="47">
        <f>SUM(B4:B19)</f>
        <v>430</v>
      </c>
      <c r="C20" s="47">
        <f>SUM(C4:C19)</f>
        <v>6</v>
      </c>
      <c r="D20" s="47">
        <f>SUM(D4:D19)</f>
        <v>352</v>
      </c>
      <c r="E20" s="47">
        <f>SUM(E4:E19)</f>
        <v>64</v>
      </c>
      <c r="F20" s="47">
        <f>SUM(F4:F19)</f>
        <v>8</v>
      </c>
      <c r="G20" s="47"/>
      <c r="H20" s="47"/>
      <c r="I20" s="49"/>
      <c r="J20" s="49"/>
      <c r="K20" s="49"/>
      <c r="Z20" s="39"/>
      <c r="AA20" s="39"/>
      <c r="AL20" s="36"/>
      <c r="AM20" s="36"/>
      <c r="AN20" s="36"/>
      <c r="AO20" s="36"/>
    </row>
    <row r="21" spans="1:41" ht="75" customHeight="1">
      <c r="A21" s="105" t="s">
        <v>89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Z21" s="39"/>
      <c r="AA21" s="39"/>
      <c r="AL21" s="36"/>
      <c r="AM21" s="36"/>
      <c r="AN21" s="36"/>
      <c r="AO21" s="36"/>
    </row>
    <row r="22" spans="1:41" ht="75" customHeight="1" thickBot="1">
      <c r="A22" s="104" t="s">
        <v>310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AA22" s="39"/>
      <c r="AL22" s="36"/>
      <c r="AM22" s="36"/>
      <c r="AN22" s="36"/>
      <c r="AO22" s="36"/>
    </row>
    <row r="23" spans="1:41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311</v>
      </c>
      <c r="H23" s="43" t="s">
        <v>312</v>
      </c>
      <c r="I23" s="43" t="s">
        <v>313</v>
      </c>
      <c r="J23" s="43" t="s">
        <v>314</v>
      </c>
      <c r="K23" s="43" t="s">
        <v>315</v>
      </c>
      <c r="V23" s="39"/>
      <c r="AA23" s="39"/>
      <c r="AL23" s="36"/>
      <c r="AM23" s="36"/>
      <c r="AN23" s="36"/>
      <c r="AO23" s="36"/>
    </row>
    <row r="24" spans="1:41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334</v>
      </c>
      <c r="J24" s="44" t="s">
        <v>13</v>
      </c>
      <c r="K24" s="44" t="s">
        <v>12</v>
      </c>
      <c r="V24" s="39"/>
    </row>
    <row r="25" spans="1:41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V25" s="39"/>
    </row>
    <row r="26" spans="1:41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13</v>
      </c>
      <c r="H26" s="44" t="s">
        <v>10</v>
      </c>
      <c r="I26" s="44" t="s">
        <v>13</v>
      </c>
      <c r="J26" s="44" t="s">
        <v>10</v>
      </c>
      <c r="K26" s="44" t="s">
        <v>13</v>
      </c>
      <c r="V26" s="39"/>
    </row>
    <row r="27" spans="1:41" ht="75" customHeight="1" thickTop="1" thickBot="1">
      <c r="A27" s="40">
        <v>804</v>
      </c>
      <c r="B27" s="45">
        <v>29</v>
      </c>
      <c r="C27" s="44"/>
      <c r="D27" s="44">
        <f t="shared" si="2"/>
        <v>25</v>
      </c>
      <c r="E27" s="43">
        <v>3</v>
      </c>
      <c r="F27" s="44">
        <v>1</v>
      </c>
      <c r="G27" s="44" t="s">
        <v>20</v>
      </c>
      <c r="H27" s="44" t="s">
        <v>14</v>
      </c>
      <c r="I27" s="44" t="s">
        <v>10</v>
      </c>
      <c r="J27" s="44" t="s">
        <v>12</v>
      </c>
      <c r="K27" s="44" t="s">
        <v>10</v>
      </c>
      <c r="V27" s="39"/>
    </row>
    <row r="28" spans="1:41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13</v>
      </c>
      <c r="H28" s="44" t="s">
        <v>12</v>
      </c>
      <c r="I28" s="44" t="s">
        <v>10</v>
      </c>
      <c r="J28" s="44" t="s">
        <v>14</v>
      </c>
      <c r="K28" s="44" t="s">
        <v>13</v>
      </c>
      <c r="V28" s="39"/>
    </row>
    <row r="29" spans="1:41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13</v>
      </c>
      <c r="H29" s="44" t="s">
        <v>13</v>
      </c>
      <c r="I29" s="44" t="s">
        <v>13</v>
      </c>
      <c r="J29" s="44" t="s">
        <v>10</v>
      </c>
      <c r="K29" s="44" t="s">
        <v>14</v>
      </c>
      <c r="V29" s="39"/>
    </row>
    <row r="30" spans="1:41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20</v>
      </c>
      <c r="H30" s="44" t="s">
        <v>14</v>
      </c>
      <c r="I30" s="44" t="s">
        <v>10</v>
      </c>
      <c r="J30" s="44" t="s">
        <v>333</v>
      </c>
      <c r="K30" s="44" t="s">
        <v>10</v>
      </c>
      <c r="V30" s="39"/>
    </row>
    <row r="31" spans="1:41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20</v>
      </c>
      <c r="H31" s="44" t="s">
        <v>14</v>
      </c>
      <c r="I31" s="44" t="s">
        <v>10</v>
      </c>
      <c r="J31" s="44" t="s">
        <v>12</v>
      </c>
      <c r="K31" s="44" t="s">
        <v>10</v>
      </c>
      <c r="V31" s="39"/>
    </row>
    <row r="32" spans="1:41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14</v>
      </c>
      <c r="H32" s="44" t="s">
        <v>13</v>
      </c>
      <c r="I32" s="44" t="s">
        <v>12</v>
      </c>
      <c r="J32" s="44" t="s">
        <v>14</v>
      </c>
      <c r="K32" s="44" t="s">
        <v>12</v>
      </c>
      <c r="V32" s="39"/>
    </row>
    <row r="33" spans="1:41" ht="75" customHeight="1" thickTop="1" thickBot="1">
      <c r="A33" s="40">
        <v>810</v>
      </c>
      <c r="B33" s="45">
        <v>28</v>
      </c>
      <c r="C33" s="44">
        <v>1</v>
      </c>
      <c r="D33" s="44">
        <f t="shared" si="2"/>
        <v>20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V33" s="39"/>
    </row>
    <row r="34" spans="1:41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V34" s="39"/>
    </row>
    <row r="35" spans="1:41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V35" s="39"/>
    </row>
    <row r="36" spans="1:41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316</v>
      </c>
      <c r="H36" s="44" t="s">
        <v>14</v>
      </c>
      <c r="I36" s="44" t="s">
        <v>13</v>
      </c>
      <c r="J36" s="44" t="s">
        <v>12</v>
      </c>
      <c r="K36" s="44" t="s">
        <v>316</v>
      </c>
      <c r="N36" s="39" t="s">
        <v>323</v>
      </c>
      <c r="O36" s="39" t="s">
        <v>53</v>
      </c>
      <c r="P36" s="39" t="s">
        <v>56</v>
      </c>
      <c r="Q36" s="39" t="s">
        <v>59</v>
      </c>
      <c r="R36" s="39" t="s">
        <v>62</v>
      </c>
      <c r="V36" s="39"/>
      <c r="W36" s="39"/>
      <c r="X36" s="39"/>
      <c r="Y36" s="39"/>
      <c r="Z36" s="39"/>
    </row>
    <row r="37" spans="1:41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316</v>
      </c>
      <c r="I37" s="44" t="s">
        <v>13</v>
      </c>
      <c r="J37" s="44" t="s">
        <v>316</v>
      </c>
      <c r="K37" s="44" t="s">
        <v>13</v>
      </c>
      <c r="L37" s="46" t="s">
        <v>10</v>
      </c>
      <c r="M37" s="39">
        <f>SUM(N37:R37)</f>
        <v>17</v>
      </c>
      <c r="N37" s="39">
        <v>1</v>
      </c>
      <c r="O37" s="39">
        <v>3</v>
      </c>
      <c r="P37" s="47">
        <v>5</v>
      </c>
      <c r="Q37" s="47">
        <v>4</v>
      </c>
      <c r="R37" s="47">
        <v>4</v>
      </c>
      <c r="S37" s="47"/>
      <c r="T37" s="47"/>
      <c r="U37" s="47"/>
      <c r="V37" s="47"/>
      <c r="W37" s="47"/>
      <c r="X37" s="47"/>
      <c r="Y37" s="47"/>
      <c r="Z37" s="47"/>
    </row>
    <row r="38" spans="1:41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7" t="s">
        <v>12</v>
      </c>
      <c r="M38" s="39">
        <f t="shared" ref="M38:M41" si="3">SUM(N38:R38)</f>
        <v>15</v>
      </c>
      <c r="N38" s="39">
        <v>5</v>
      </c>
      <c r="O38" s="39">
        <v>1</v>
      </c>
      <c r="P38" s="47">
        <v>3</v>
      </c>
      <c r="Q38" s="47">
        <v>3</v>
      </c>
      <c r="R38" s="47">
        <v>3</v>
      </c>
      <c r="S38" s="47"/>
      <c r="T38" s="47"/>
      <c r="U38" s="47"/>
      <c r="V38" s="47"/>
      <c r="W38" s="47"/>
      <c r="X38" s="47"/>
      <c r="Y38" s="47"/>
      <c r="Z38" s="47"/>
      <c r="AA38" s="39"/>
    </row>
    <row r="39" spans="1:41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7" t="s">
        <v>13</v>
      </c>
      <c r="M39" s="39">
        <f t="shared" si="3"/>
        <v>44</v>
      </c>
      <c r="N39" s="39">
        <v>9</v>
      </c>
      <c r="O39" s="39">
        <v>9</v>
      </c>
      <c r="P39" s="47">
        <v>9</v>
      </c>
      <c r="Q39" s="47">
        <v>8</v>
      </c>
      <c r="R39" s="47">
        <v>9</v>
      </c>
      <c r="S39" s="47"/>
      <c r="T39" s="47"/>
      <c r="U39" s="47"/>
      <c r="V39" s="47"/>
      <c r="W39" s="47"/>
      <c r="X39" s="47"/>
      <c r="Y39" s="47"/>
      <c r="Z39" s="39"/>
      <c r="AA39" s="47"/>
      <c r="AB39" s="47"/>
    </row>
    <row r="40" spans="1:41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14</v>
      </c>
      <c r="H40" s="44" t="s">
        <v>13</v>
      </c>
      <c r="I40" s="44" t="s">
        <v>12</v>
      </c>
      <c r="J40" s="44" t="s">
        <v>13</v>
      </c>
      <c r="K40" s="44" t="s">
        <v>13</v>
      </c>
      <c r="L40" s="47" t="s">
        <v>97</v>
      </c>
      <c r="M40" s="39">
        <f t="shared" si="3"/>
        <v>14</v>
      </c>
      <c r="N40" s="39">
        <v>3</v>
      </c>
      <c r="O40" s="39">
        <v>5</v>
      </c>
      <c r="P40" s="47">
        <v>1</v>
      </c>
      <c r="Q40" s="47">
        <v>3</v>
      </c>
      <c r="R40" s="47">
        <v>2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41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20</v>
      </c>
      <c r="H41" s="44" t="s">
        <v>14</v>
      </c>
      <c r="I41" s="44" t="s">
        <v>10</v>
      </c>
      <c r="J41" s="44" t="s">
        <v>14</v>
      </c>
      <c r="K41" s="44" t="s">
        <v>10</v>
      </c>
      <c r="L41" s="39">
        <v>18</v>
      </c>
      <c r="M41" s="39">
        <f t="shared" si="3"/>
        <v>90</v>
      </c>
      <c r="N41" s="39">
        <f>SUM(N37:N40)</f>
        <v>18</v>
      </c>
      <c r="O41" s="39">
        <f>SUM(O37:O40)</f>
        <v>18</v>
      </c>
      <c r="P41" s="39">
        <f>SUM(P37:P40)</f>
        <v>18</v>
      </c>
      <c r="Q41" s="39">
        <f>SUM(Q37:Q40)</f>
        <v>18</v>
      </c>
      <c r="R41" s="39">
        <f>SUM(R37:R40)</f>
        <v>18</v>
      </c>
      <c r="S41" s="47"/>
      <c r="T41" s="47"/>
      <c r="U41" s="47"/>
      <c r="V41" s="47"/>
      <c r="W41" s="47"/>
      <c r="X41" s="39"/>
      <c r="Y41" s="39"/>
      <c r="Z41" s="39"/>
      <c r="AA41" s="47"/>
      <c r="AB41" s="47"/>
    </row>
    <row r="42" spans="1:41" ht="75" customHeight="1" thickTop="1">
      <c r="A42" s="51" t="s">
        <v>87</v>
      </c>
      <c r="B42" s="52">
        <f>SUM(B24:B41)</f>
        <v>479</v>
      </c>
      <c r="C42" s="52">
        <f>SUM(C24:C41)</f>
        <v>11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V42" s="39"/>
      <c r="AA42" s="47"/>
      <c r="AB42" s="47"/>
      <c r="AN42" s="36"/>
      <c r="AO42" s="36"/>
    </row>
    <row r="43" spans="1:41" ht="75" customHeight="1">
      <c r="A43" s="106" t="s">
        <v>89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9"/>
      <c r="AO43" s="36"/>
    </row>
    <row r="44" spans="1:41" ht="75" customHeight="1" thickBot="1">
      <c r="A44" s="104" t="s">
        <v>310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9"/>
      <c r="AO44" s="36"/>
    </row>
    <row r="45" spans="1:41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311</v>
      </c>
      <c r="H45" s="43" t="s">
        <v>312</v>
      </c>
      <c r="I45" s="43" t="s">
        <v>313</v>
      </c>
      <c r="J45" s="43" t="s">
        <v>314</v>
      </c>
      <c r="K45" s="43" t="s">
        <v>315</v>
      </c>
      <c r="V45" s="39"/>
      <c r="AO45" s="36"/>
    </row>
    <row r="46" spans="1:41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7"/>
      <c r="M46" s="47"/>
      <c r="N46" s="47"/>
      <c r="O46" s="47"/>
      <c r="P46" s="47"/>
      <c r="Q46" s="47"/>
      <c r="R46" s="47"/>
      <c r="S46" s="47"/>
      <c r="V46" s="39"/>
    </row>
    <row r="47" spans="1:41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10</v>
      </c>
      <c r="V47" s="39"/>
    </row>
    <row r="48" spans="1:41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20</v>
      </c>
      <c r="H48" s="44" t="s">
        <v>14</v>
      </c>
      <c r="I48" s="44" t="s">
        <v>10</v>
      </c>
      <c r="J48" s="44" t="s">
        <v>12</v>
      </c>
      <c r="K48" s="44" t="s">
        <v>10</v>
      </c>
      <c r="V48" s="39"/>
      <c r="AN48" s="36"/>
      <c r="AO48" s="36"/>
    </row>
    <row r="49" spans="1:42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317</v>
      </c>
      <c r="H49" s="44" t="s">
        <v>13</v>
      </c>
      <c r="I49" s="44" t="s">
        <v>12</v>
      </c>
      <c r="J49" s="44" t="s">
        <v>13</v>
      </c>
      <c r="K49" s="44" t="s">
        <v>12</v>
      </c>
      <c r="V49" s="39"/>
      <c r="AN49" s="36"/>
      <c r="AO49" s="36"/>
    </row>
    <row r="50" spans="1:42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317</v>
      </c>
      <c r="H50" s="44" t="s">
        <v>13</v>
      </c>
      <c r="I50" s="44" t="s">
        <v>12</v>
      </c>
      <c r="J50" s="44" t="s">
        <v>13</v>
      </c>
      <c r="K50" s="44" t="s">
        <v>12</v>
      </c>
      <c r="V50" s="39"/>
      <c r="AN50" s="36"/>
      <c r="AO50" s="36"/>
    </row>
    <row r="51" spans="1:42" ht="75" customHeight="1" thickTop="1" thickBot="1">
      <c r="A51" s="40">
        <v>906</v>
      </c>
      <c r="B51" s="45">
        <v>29</v>
      </c>
      <c r="C51" s="44"/>
      <c r="D51" s="44">
        <f t="shared" si="4"/>
        <v>25</v>
      </c>
      <c r="E51" s="43">
        <v>4</v>
      </c>
      <c r="F51" s="44"/>
      <c r="G51" s="44" t="s">
        <v>10</v>
      </c>
      <c r="H51" s="44" t="s">
        <v>12</v>
      </c>
      <c r="I51" s="44" t="s">
        <v>13</v>
      </c>
      <c r="J51" s="44" t="s">
        <v>14</v>
      </c>
      <c r="K51" s="44" t="s">
        <v>10</v>
      </c>
      <c r="N51" s="39" t="s">
        <v>49</v>
      </c>
      <c r="O51" s="39" t="s">
        <v>53</v>
      </c>
      <c r="P51" s="39" t="s">
        <v>56</v>
      </c>
      <c r="Q51" s="39" t="s">
        <v>59</v>
      </c>
      <c r="R51" s="39" t="s">
        <v>62</v>
      </c>
      <c r="V51" s="39"/>
      <c r="W51" s="39"/>
      <c r="X51" s="39"/>
      <c r="Y51" s="39"/>
      <c r="Z51" s="39"/>
      <c r="AA51" s="39"/>
    </row>
    <row r="52" spans="1:42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332</v>
      </c>
      <c r="H52" s="44" t="s">
        <v>12</v>
      </c>
      <c r="I52" s="44" t="s">
        <v>13</v>
      </c>
      <c r="J52" s="44" t="s">
        <v>14</v>
      </c>
      <c r="K52" s="44" t="s">
        <v>10</v>
      </c>
      <c r="L52" s="46" t="s">
        <v>10</v>
      </c>
      <c r="M52" s="39">
        <f>SUM(N52:R52)</f>
        <v>22</v>
      </c>
      <c r="N52" s="39">
        <v>6</v>
      </c>
      <c r="O52" s="39">
        <v>1</v>
      </c>
      <c r="P52" s="47">
        <v>5</v>
      </c>
      <c r="Q52" s="47">
        <v>2</v>
      </c>
      <c r="R52" s="47">
        <v>8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E52" s="47"/>
      <c r="AF52" s="47"/>
      <c r="AG52" s="47"/>
    </row>
    <row r="53" spans="1:42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14</v>
      </c>
      <c r="I53" s="44" t="s">
        <v>14</v>
      </c>
      <c r="J53" s="44" t="s">
        <v>14</v>
      </c>
      <c r="K53" s="44" t="s">
        <v>14</v>
      </c>
      <c r="L53" s="47" t="s">
        <v>12</v>
      </c>
      <c r="M53" s="39">
        <f t="shared" ref="M53:M56" si="5">SUM(N53:R53)</f>
        <v>31</v>
      </c>
      <c r="N53" s="39">
        <v>8</v>
      </c>
      <c r="O53" s="39">
        <v>6</v>
      </c>
      <c r="P53" s="47">
        <v>4</v>
      </c>
      <c r="Q53" s="47">
        <v>6</v>
      </c>
      <c r="R53" s="47">
        <v>7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E53" s="47"/>
      <c r="AF53" s="47"/>
      <c r="AG53" s="47"/>
      <c r="AH53" s="36"/>
      <c r="AI53" s="36"/>
      <c r="AJ53" s="36"/>
      <c r="AK53" s="36"/>
      <c r="AL53" s="36"/>
      <c r="AM53" s="36"/>
      <c r="AN53" s="36"/>
      <c r="AO53" s="36"/>
    </row>
    <row r="54" spans="1:42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322</v>
      </c>
      <c r="H54" s="44" t="s">
        <v>318</v>
      </c>
      <c r="I54" s="44" t="s">
        <v>318</v>
      </c>
      <c r="J54" s="44" t="s">
        <v>12</v>
      </c>
      <c r="K54" s="44" t="s">
        <v>12</v>
      </c>
      <c r="L54" s="47" t="s">
        <v>13</v>
      </c>
      <c r="M54" s="39">
        <f t="shared" si="5"/>
        <v>20</v>
      </c>
      <c r="N54" s="39">
        <v>2</v>
      </c>
      <c r="O54" s="39">
        <v>6</v>
      </c>
      <c r="P54" s="47">
        <v>5</v>
      </c>
      <c r="Q54" s="47">
        <v>6</v>
      </c>
      <c r="R54" s="47">
        <v>1</v>
      </c>
      <c r="S54" s="47"/>
      <c r="T54" s="47"/>
      <c r="U54" s="47"/>
      <c r="V54" s="47"/>
      <c r="W54" s="47"/>
      <c r="X54" s="47"/>
      <c r="Y54" s="47"/>
      <c r="Z54" s="39"/>
      <c r="AA54" s="47"/>
      <c r="AB54" s="47"/>
      <c r="AE54" s="47"/>
      <c r="AF54" s="47"/>
      <c r="AG54" s="47"/>
      <c r="AH54" s="36"/>
      <c r="AI54" s="36"/>
      <c r="AJ54" s="36"/>
      <c r="AK54" s="36"/>
      <c r="AL54" s="36"/>
      <c r="AM54" s="36"/>
      <c r="AN54" s="36"/>
      <c r="AO54" s="36"/>
    </row>
    <row r="55" spans="1:42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318</v>
      </c>
      <c r="H55" s="44" t="s">
        <v>12</v>
      </c>
      <c r="I55" s="44" t="s">
        <v>14</v>
      </c>
      <c r="J55" s="44" t="s">
        <v>318</v>
      </c>
      <c r="K55" s="44" t="s">
        <v>12</v>
      </c>
      <c r="L55" s="47" t="s">
        <v>97</v>
      </c>
      <c r="M55" s="39">
        <f t="shared" si="5"/>
        <v>22</v>
      </c>
      <c r="N55" s="39">
        <v>3</v>
      </c>
      <c r="O55" s="39">
        <v>6</v>
      </c>
      <c r="P55" s="47">
        <v>5</v>
      </c>
      <c r="Q55" s="47">
        <v>5</v>
      </c>
      <c r="R55" s="47">
        <v>3</v>
      </c>
      <c r="S55" s="47"/>
      <c r="T55" s="47"/>
      <c r="U55" s="47"/>
      <c r="V55" s="47"/>
      <c r="W55" s="47"/>
      <c r="X55" s="47"/>
      <c r="Y55" s="47"/>
      <c r="Z55" s="47"/>
      <c r="AA55" s="47"/>
      <c r="AB55" s="47"/>
      <c r="AE55" s="47"/>
      <c r="AF55" s="47"/>
      <c r="AG55" s="47"/>
      <c r="AH55" s="36"/>
      <c r="AI55" s="36"/>
      <c r="AJ55" s="36"/>
      <c r="AK55" s="36"/>
      <c r="AL55" s="36"/>
      <c r="AM55" s="36"/>
      <c r="AN55" s="36"/>
      <c r="AO55" s="36"/>
    </row>
    <row r="56" spans="1:42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14</v>
      </c>
      <c r="H56" s="44" t="s">
        <v>14</v>
      </c>
      <c r="I56" s="44" t="s">
        <v>14</v>
      </c>
      <c r="J56" s="44" t="s">
        <v>10</v>
      </c>
      <c r="K56" s="44" t="s">
        <v>14</v>
      </c>
      <c r="L56" s="39">
        <v>19</v>
      </c>
      <c r="M56" s="39">
        <f t="shared" si="5"/>
        <v>95</v>
      </c>
      <c r="N56" s="39">
        <f t="shared" ref="N56:R56" si="6">SUM(N52:N55)</f>
        <v>19</v>
      </c>
      <c r="O56" s="39">
        <f t="shared" si="6"/>
        <v>19</v>
      </c>
      <c r="P56" s="39">
        <f t="shared" si="6"/>
        <v>19</v>
      </c>
      <c r="Q56" s="39">
        <f t="shared" si="6"/>
        <v>19</v>
      </c>
      <c r="R56" s="39">
        <f t="shared" si="6"/>
        <v>19</v>
      </c>
      <c r="S56" s="47"/>
      <c r="T56" s="47"/>
      <c r="U56" s="47"/>
      <c r="V56" s="47"/>
      <c r="W56" s="47"/>
      <c r="X56" s="39"/>
      <c r="Y56" s="39"/>
      <c r="Z56" s="39"/>
      <c r="AA56" s="39"/>
      <c r="AH56" s="36"/>
      <c r="AI56" s="36"/>
      <c r="AJ56" s="36"/>
      <c r="AK56" s="36"/>
      <c r="AL56" s="36"/>
      <c r="AM56" s="36"/>
      <c r="AN56" s="36"/>
      <c r="AO56" s="36"/>
    </row>
    <row r="57" spans="1:42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Z57" s="39"/>
      <c r="AA57" s="47"/>
      <c r="AB57" s="47"/>
      <c r="AE57" s="47"/>
      <c r="AF57" s="47"/>
      <c r="AG57" s="47"/>
      <c r="AH57" s="36"/>
      <c r="AI57" s="36"/>
      <c r="AJ57" s="36"/>
      <c r="AK57" s="36"/>
      <c r="AL57" s="36"/>
      <c r="AM57" s="36"/>
      <c r="AN57" s="36"/>
      <c r="AO57" s="36"/>
    </row>
    <row r="58" spans="1:42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13</v>
      </c>
      <c r="H58" s="44" t="s">
        <v>14</v>
      </c>
      <c r="I58" s="44" t="s">
        <v>10</v>
      </c>
      <c r="J58" s="44" t="s">
        <v>14</v>
      </c>
      <c r="K58" s="44" t="s">
        <v>12</v>
      </c>
      <c r="V58" s="39"/>
      <c r="X58" s="39"/>
      <c r="Y58" s="39"/>
      <c r="Z58" s="47"/>
      <c r="AA58" s="39"/>
      <c r="AH58" s="36"/>
      <c r="AI58" s="36"/>
      <c r="AJ58" s="36"/>
      <c r="AK58" s="36"/>
      <c r="AL58" s="36"/>
      <c r="AM58" s="36"/>
      <c r="AN58" s="36"/>
      <c r="AO58" s="36"/>
    </row>
    <row r="59" spans="1:42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14</v>
      </c>
      <c r="J59" s="44" t="s">
        <v>13</v>
      </c>
      <c r="K59" s="44" t="s">
        <v>10</v>
      </c>
      <c r="L59" s="39" t="s">
        <v>98</v>
      </c>
      <c r="M59" s="53" t="s">
        <v>305</v>
      </c>
      <c r="N59" s="53" t="s">
        <v>306</v>
      </c>
      <c r="O59" s="53" t="s">
        <v>307</v>
      </c>
      <c r="P59" s="53" t="s">
        <v>308</v>
      </c>
      <c r="Q59" s="53" t="s">
        <v>309</v>
      </c>
      <c r="R59" s="39" t="s">
        <v>102</v>
      </c>
      <c r="S59" s="39" t="s">
        <v>99</v>
      </c>
      <c r="T59" s="39" t="s">
        <v>100</v>
      </c>
      <c r="U59" s="39" t="s">
        <v>101</v>
      </c>
      <c r="V59" s="39" t="s">
        <v>87</v>
      </c>
      <c r="W59" s="39"/>
      <c r="X59" s="39"/>
      <c r="Y59" s="47"/>
      <c r="Z59" s="47"/>
      <c r="AA59" s="47"/>
      <c r="AB59" s="47"/>
      <c r="AC59" s="47"/>
      <c r="AF59" s="47"/>
      <c r="AG59" s="47"/>
      <c r="AH59" s="47"/>
      <c r="AP59" s="39"/>
    </row>
    <row r="60" spans="1:42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10</v>
      </c>
      <c r="H60" s="44" t="s">
        <v>13</v>
      </c>
      <c r="I60" s="44" t="s">
        <v>10</v>
      </c>
      <c r="J60" s="44" t="s">
        <v>318</v>
      </c>
      <c r="K60" s="44" t="s">
        <v>10</v>
      </c>
      <c r="L60" s="46" t="s">
        <v>10</v>
      </c>
      <c r="M60" s="47">
        <f t="shared" ref="M60:Q61" si="7">N15+N37+N52</f>
        <v>13</v>
      </c>
      <c r="N60" s="47">
        <f t="shared" si="7"/>
        <v>11</v>
      </c>
      <c r="O60" s="47">
        <f t="shared" si="7"/>
        <v>10</v>
      </c>
      <c r="P60" s="47">
        <f t="shared" si="7"/>
        <v>13</v>
      </c>
      <c r="Q60" s="47">
        <f t="shared" si="7"/>
        <v>14</v>
      </c>
      <c r="S60" s="39">
        <f>M15</f>
        <v>22</v>
      </c>
      <c r="T60" s="39">
        <f>M37</f>
        <v>17</v>
      </c>
      <c r="U60" s="39">
        <f>M52</f>
        <v>22</v>
      </c>
      <c r="V60" s="39">
        <f>SUM(S60:U60)</f>
        <v>61</v>
      </c>
      <c r="W60" s="39"/>
      <c r="X60" s="47"/>
      <c r="Y60" s="39"/>
      <c r="Z60" s="39"/>
      <c r="AA60" s="39"/>
      <c r="AI60" s="36"/>
      <c r="AJ60" s="36"/>
      <c r="AK60" s="36"/>
      <c r="AL60" s="36"/>
      <c r="AM60" s="36"/>
      <c r="AN60" s="36"/>
      <c r="AO60" s="36"/>
    </row>
    <row r="61" spans="1:42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7" t="s">
        <v>12</v>
      </c>
      <c r="M61" s="47">
        <f t="shared" si="7"/>
        <v>15</v>
      </c>
      <c r="N61" s="47">
        <f t="shared" si="7"/>
        <v>12</v>
      </c>
      <c r="O61" s="47">
        <f t="shared" si="7"/>
        <v>13</v>
      </c>
      <c r="P61" s="47">
        <f t="shared" si="7"/>
        <v>10</v>
      </c>
      <c r="Q61" s="47">
        <f t="shared" si="7"/>
        <v>15</v>
      </c>
      <c r="S61" s="39">
        <f>M16</f>
        <v>19</v>
      </c>
      <c r="T61" s="39">
        <f>M38</f>
        <v>15</v>
      </c>
      <c r="U61" s="39">
        <f>M53</f>
        <v>31</v>
      </c>
      <c r="V61" s="39">
        <f>SUM(S61:U61)</f>
        <v>65</v>
      </c>
      <c r="W61" s="39"/>
      <c r="X61" s="39"/>
      <c r="Y61" s="47"/>
      <c r="Z61" s="47"/>
      <c r="AA61" s="39"/>
      <c r="AC61" s="47"/>
      <c r="AD61" s="47"/>
      <c r="AE61" s="47"/>
      <c r="AF61" s="47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2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7" t="s">
        <v>13</v>
      </c>
      <c r="M62" s="47">
        <f t="shared" ref="M62:Q63" si="8">N17+N39+N54</f>
        <v>12</v>
      </c>
      <c r="N62" s="47">
        <f t="shared" si="8"/>
        <v>17</v>
      </c>
      <c r="O62" s="47">
        <f t="shared" si="8"/>
        <v>16</v>
      </c>
      <c r="P62" s="47">
        <f t="shared" si="8"/>
        <v>17</v>
      </c>
      <c r="Q62" s="47">
        <f t="shared" si="8"/>
        <v>12</v>
      </c>
      <c r="S62" s="39">
        <f>M17</f>
        <v>10</v>
      </c>
      <c r="T62" s="39">
        <f>M39</f>
        <v>44</v>
      </c>
      <c r="U62" s="39">
        <f>M54</f>
        <v>20</v>
      </c>
      <c r="V62" s="39">
        <f>SUM(S62:U62)</f>
        <v>74</v>
      </c>
      <c r="W62" s="39"/>
      <c r="X62" s="39"/>
      <c r="Y62" s="39"/>
      <c r="Z62" s="47"/>
      <c r="AA62" s="39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2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20</v>
      </c>
      <c r="H63" s="44" t="s">
        <v>14</v>
      </c>
      <c r="I63" s="44" t="s">
        <v>10</v>
      </c>
      <c r="J63" s="44" t="s">
        <v>12</v>
      </c>
      <c r="K63" s="44" t="s">
        <v>10</v>
      </c>
      <c r="L63" s="47" t="s">
        <v>97</v>
      </c>
      <c r="M63" s="47">
        <f t="shared" si="8"/>
        <v>13</v>
      </c>
      <c r="N63" s="47">
        <f t="shared" si="8"/>
        <v>13</v>
      </c>
      <c r="O63" s="47">
        <f t="shared" si="8"/>
        <v>14</v>
      </c>
      <c r="P63" s="47">
        <f t="shared" si="8"/>
        <v>13</v>
      </c>
      <c r="Q63" s="47">
        <f t="shared" si="8"/>
        <v>12</v>
      </c>
      <c r="S63" s="39">
        <f>M18</f>
        <v>29</v>
      </c>
      <c r="T63" s="39">
        <f>M40</f>
        <v>14</v>
      </c>
      <c r="U63" s="39">
        <f>M55</f>
        <v>22</v>
      </c>
      <c r="V63" s="39">
        <f>SUM(S63:U63)</f>
        <v>65</v>
      </c>
      <c r="W63" s="39"/>
      <c r="X63" s="39"/>
      <c r="Y63" s="47"/>
      <c r="Z63" s="39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M63" s="36"/>
      <c r="AN63" s="36"/>
      <c r="AO63" s="36"/>
    </row>
    <row r="64" spans="1:42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54">
        <v>53</v>
      </c>
      <c r="M64" s="47">
        <f t="shared" ref="M64:Q64" si="9">N19+N41+N56</f>
        <v>53</v>
      </c>
      <c r="N64" s="47">
        <f t="shared" si="9"/>
        <v>53</v>
      </c>
      <c r="O64" s="47">
        <f t="shared" si="9"/>
        <v>53</v>
      </c>
      <c r="P64" s="47">
        <f t="shared" si="9"/>
        <v>53</v>
      </c>
      <c r="Q64" s="47">
        <f t="shared" si="9"/>
        <v>53</v>
      </c>
      <c r="S64" s="39">
        <f>M19</f>
        <v>80</v>
      </c>
      <c r="T64" s="39">
        <f>SUM(T60:T63)</f>
        <v>90</v>
      </c>
      <c r="U64" s="39">
        <f>SUM(U60:U63)</f>
        <v>95</v>
      </c>
      <c r="V64" s="39">
        <f>SUM(S64:U64)</f>
        <v>265</v>
      </c>
      <c r="W64" s="39">
        <f>SUM(S64:U64)</f>
        <v>265</v>
      </c>
      <c r="X64" s="39"/>
      <c r="Y64" s="47"/>
      <c r="Z64" s="39"/>
      <c r="AA64" s="39"/>
      <c r="AC64" s="47"/>
      <c r="AD64" s="47"/>
      <c r="AE64" s="47"/>
      <c r="AF64" s="47"/>
      <c r="AG64" s="47"/>
      <c r="AH64" s="47"/>
      <c r="AI64" s="47"/>
      <c r="AM64" s="36"/>
      <c r="AN64" s="36"/>
      <c r="AO64" s="36"/>
    </row>
    <row r="65" spans="1:42" ht="75" customHeight="1" thickTop="1">
      <c r="A65" s="48" t="s">
        <v>87</v>
      </c>
      <c r="B65" s="39">
        <f>SUM(B46:B64)</f>
        <v>504</v>
      </c>
      <c r="C65" s="39">
        <f>SUM(C46:C64)</f>
        <v>22</v>
      </c>
      <c r="D65" s="39">
        <f>SUM(D46:D64)</f>
        <v>414</v>
      </c>
      <c r="E65" s="39">
        <f>SUM(E46:E64)</f>
        <v>65</v>
      </c>
      <c r="F65" s="39">
        <f>SUM(F46:F64)</f>
        <v>3</v>
      </c>
      <c r="G65" s="39"/>
      <c r="H65" s="39"/>
      <c r="I65" s="49"/>
      <c r="J65" s="49"/>
      <c r="K65" s="49"/>
      <c r="Z65" s="39"/>
      <c r="AA65" s="39"/>
      <c r="AB65" s="47"/>
      <c r="AC65" s="47"/>
      <c r="AD65" s="47"/>
      <c r="AE65" s="47"/>
      <c r="AF65" s="47"/>
      <c r="AG65" s="47"/>
      <c r="AH65" s="47"/>
      <c r="AJ65" s="36"/>
      <c r="AK65" s="36"/>
      <c r="AL65" s="36"/>
      <c r="AM65" s="36"/>
      <c r="AN65" s="36"/>
      <c r="AO65" s="36"/>
    </row>
    <row r="66" spans="1:42" ht="75" customHeight="1">
      <c r="A66" s="39" t="s">
        <v>103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Z66" s="39"/>
      <c r="AA66" s="39"/>
      <c r="AJ66" s="36"/>
      <c r="AK66" s="36"/>
      <c r="AL66" s="36"/>
      <c r="AM66" s="36"/>
      <c r="AN66" s="36"/>
      <c r="AO66" s="36"/>
    </row>
    <row r="67" spans="1:42" ht="75" customHeight="1">
      <c r="AA67" s="47"/>
      <c r="AC67" s="47"/>
      <c r="AD67" s="47"/>
      <c r="AE67" s="47"/>
      <c r="AF67" s="47"/>
      <c r="AH67" s="47"/>
      <c r="AK67" s="36"/>
      <c r="AL67" s="36"/>
      <c r="AM67" s="36"/>
      <c r="AN67" s="36"/>
      <c r="AO67" s="36"/>
    </row>
    <row r="68" spans="1:42" ht="75" customHeight="1">
      <c r="AA68" s="39"/>
      <c r="AC68" s="47"/>
      <c r="AD68" s="47"/>
      <c r="AE68" s="47"/>
      <c r="AF68" s="47"/>
      <c r="AH68" s="47"/>
      <c r="AK68" s="36"/>
      <c r="AL68" s="36"/>
      <c r="AM68" s="36"/>
      <c r="AN68" s="36"/>
      <c r="AO68" s="36"/>
    </row>
    <row r="69" spans="1:42" ht="75" customHeight="1">
      <c r="AA69" s="39"/>
      <c r="AB69" s="47"/>
      <c r="AD69" s="47"/>
      <c r="AE69" s="47"/>
      <c r="AF69" s="47"/>
      <c r="AG69" s="47"/>
      <c r="AI69" s="47"/>
      <c r="AL69" s="36"/>
      <c r="AM69" s="36"/>
      <c r="AN69" s="36"/>
      <c r="AO69" s="36"/>
    </row>
    <row r="70" spans="1:42" ht="75" customHeight="1">
      <c r="AA70" s="39"/>
      <c r="AL70" s="36"/>
      <c r="AM70" s="36"/>
      <c r="AN70" s="36"/>
      <c r="AO70" s="36"/>
    </row>
    <row r="71" spans="1:42" ht="75" customHeight="1">
      <c r="AD71" s="47"/>
      <c r="AP71" s="39"/>
    </row>
    <row r="72" spans="1:42" ht="75" customHeight="1">
      <c r="AE72" s="47"/>
      <c r="AF72" s="47"/>
      <c r="AH72" s="47"/>
      <c r="AI72" s="47"/>
      <c r="AJ72" s="47"/>
      <c r="AK72" s="47"/>
      <c r="AP72" s="39"/>
    </row>
    <row r="73" spans="1:42" ht="75" customHeight="1">
      <c r="AE73" s="47"/>
      <c r="AG73" s="47"/>
      <c r="AH73" s="47"/>
      <c r="AI73" s="47"/>
      <c r="AJ73" s="47"/>
    </row>
    <row r="74" spans="1:42" ht="75" customHeight="1">
      <c r="AE74" s="47"/>
      <c r="AG74" s="47"/>
      <c r="AH74" s="47"/>
      <c r="AI74" s="47"/>
      <c r="AJ74" s="47"/>
    </row>
    <row r="75" spans="1:42" ht="75" customHeight="1">
      <c r="AF75" s="47"/>
      <c r="AG75" s="47"/>
      <c r="AH75" s="47"/>
      <c r="AI75" s="47"/>
      <c r="AO75" s="36"/>
    </row>
    <row r="76" spans="1:42" ht="75" customHeight="1">
      <c r="AO76" s="36"/>
    </row>
    <row r="77" spans="1:42" ht="75" customHeight="1">
      <c r="AO77" s="36"/>
    </row>
    <row r="78" spans="1:42" ht="75" customHeight="1">
      <c r="AO78" s="36"/>
    </row>
    <row r="79" spans="1:42" ht="75" customHeight="1">
      <c r="AO79" s="36"/>
    </row>
    <row r="80" spans="1:42" ht="75" customHeight="1">
      <c r="AO80" s="36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A74B-5ADF-456D-8F96-5C64D2743FAD}">
  <dimension ref="A1:AP80"/>
  <sheetViews>
    <sheetView tabSelected="1"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1" width="19.625" style="39" customWidth="1"/>
    <col min="12" max="21" width="10.625" style="39" customWidth="1"/>
    <col min="22" max="27" width="10.625" style="36" customWidth="1"/>
    <col min="28" max="41" width="10.625" style="39" customWidth="1"/>
    <col min="42" max="16384" width="16.625" style="36"/>
  </cols>
  <sheetData>
    <row r="1" spans="1:26" ht="75" customHeight="1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6" ht="75" customHeight="1" thickBot="1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6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311</v>
      </c>
      <c r="H3" s="43" t="s">
        <v>312</v>
      </c>
      <c r="I3" s="43" t="s">
        <v>313</v>
      </c>
      <c r="J3" s="43" t="s">
        <v>314</v>
      </c>
      <c r="K3" s="43" t="s">
        <v>315</v>
      </c>
      <c r="V3" s="39"/>
    </row>
    <row r="4" spans="1:26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10</v>
      </c>
      <c r="H4" s="44" t="s">
        <v>20</v>
      </c>
      <c r="I4" s="44" t="s">
        <v>96</v>
      </c>
      <c r="J4" s="44" t="s">
        <v>10</v>
      </c>
      <c r="K4" s="44" t="s">
        <v>14</v>
      </c>
      <c r="V4" s="39"/>
    </row>
    <row r="5" spans="1:26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13</v>
      </c>
      <c r="J5" s="44" t="s">
        <v>13</v>
      </c>
      <c r="K5" s="44" t="s">
        <v>13</v>
      </c>
      <c r="V5" s="39"/>
    </row>
    <row r="6" spans="1:26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14</v>
      </c>
      <c r="J6" s="44" t="s">
        <v>10</v>
      </c>
      <c r="K6" s="44" t="s">
        <v>14</v>
      </c>
      <c r="V6" s="39"/>
    </row>
    <row r="7" spans="1:26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10</v>
      </c>
      <c r="H7" s="44" t="s">
        <v>14</v>
      </c>
      <c r="I7" s="44" t="s">
        <v>12</v>
      </c>
      <c r="J7" s="44" t="s">
        <v>13</v>
      </c>
      <c r="K7" s="44" t="s">
        <v>10</v>
      </c>
      <c r="V7" s="39"/>
    </row>
    <row r="8" spans="1:26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12</v>
      </c>
      <c r="H8" s="44" t="s">
        <v>20</v>
      </c>
      <c r="I8" s="44" t="s">
        <v>14</v>
      </c>
      <c r="J8" s="44" t="s">
        <v>10</v>
      </c>
      <c r="K8" s="44" t="s">
        <v>13</v>
      </c>
      <c r="V8" s="39"/>
    </row>
    <row r="9" spans="1:26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10</v>
      </c>
      <c r="H9" s="44" t="s">
        <v>20</v>
      </c>
      <c r="I9" s="44" t="s">
        <v>14</v>
      </c>
      <c r="J9" s="44" t="s">
        <v>10</v>
      </c>
      <c r="K9" s="44" t="s">
        <v>14</v>
      </c>
      <c r="V9" s="39"/>
    </row>
    <row r="10" spans="1:26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10</v>
      </c>
      <c r="H10" s="44" t="s">
        <v>20</v>
      </c>
      <c r="I10" s="44" t="s">
        <v>14</v>
      </c>
      <c r="J10" s="44" t="s">
        <v>10</v>
      </c>
      <c r="K10" s="44" t="s">
        <v>14</v>
      </c>
      <c r="V10" s="39"/>
    </row>
    <row r="11" spans="1:26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14</v>
      </c>
      <c r="H11" s="44" t="s">
        <v>96</v>
      </c>
      <c r="I11" s="44" t="s">
        <v>14</v>
      </c>
      <c r="J11" s="44" t="s">
        <v>96</v>
      </c>
      <c r="K11" s="44" t="s">
        <v>14</v>
      </c>
      <c r="V11" s="39"/>
    </row>
    <row r="12" spans="1:26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14</v>
      </c>
      <c r="H12" s="44" t="s">
        <v>10</v>
      </c>
      <c r="I12" s="44" t="s">
        <v>14</v>
      </c>
      <c r="J12" s="44" t="s">
        <v>10</v>
      </c>
      <c r="K12" s="44" t="s">
        <v>14</v>
      </c>
      <c r="V12" s="39"/>
    </row>
    <row r="13" spans="1:26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14</v>
      </c>
      <c r="H13" s="44" t="s">
        <v>10</v>
      </c>
      <c r="I13" s="44" t="s">
        <v>20</v>
      </c>
      <c r="J13" s="44" t="s">
        <v>10</v>
      </c>
      <c r="K13" s="44" t="s">
        <v>12</v>
      </c>
      <c r="V13" s="39"/>
    </row>
    <row r="14" spans="1:26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10</v>
      </c>
      <c r="H14" s="44" t="s">
        <v>10</v>
      </c>
      <c r="I14" s="44" t="s">
        <v>13</v>
      </c>
      <c r="J14" s="44" t="s">
        <v>13</v>
      </c>
      <c r="K14" s="44" t="s">
        <v>14</v>
      </c>
      <c r="N14" s="39" t="s">
        <v>49</v>
      </c>
      <c r="O14" s="39" t="s">
        <v>53</v>
      </c>
      <c r="P14" s="39" t="s">
        <v>56</v>
      </c>
      <c r="Q14" s="39" t="s">
        <v>59</v>
      </c>
      <c r="R14" s="39" t="s">
        <v>62</v>
      </c>
      <c r="U14" s="36"/>
      <c r="X14" s="39"/>
      <c r="Y14" s="39"/>
    </row>
    <row r="15" spans="1:26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20</v>
      </c>
      <c r="H15" s="44" t="s">
        <v>13</v>
      </c>
      <c r="I15" s="44" t="s">
        <v>14</v>
      </c>
      <c r="J15" s="44" t="s">
        <v>12</v>
      </c>
      <c r="K15" s="44" t="s">
        <v>10</v>
      </c>
      <c r="L15" s="46" t="s">
        <v>10</v>
      </c>
      <c r="M15" s="39">
        <f>SUM(N15:T15)</f>
        <v>22</v>
      </c>
      <c r="N15" s="47">
        <v>6</v>
      </c>
      <c r="O15" s="47">
        <v>7</v>
      </c>
      <c r="P15" s="47"/>
      <c r="Q15" s="47">
        <v>7</v>
      </c>
      <c r="R15" s="47">
        <v>2</v>
      </c>
      <c r="S15" s="47"/>
      <c r="U15" s="36"/>
      <c r="X15" s="39"/>
      <c r="Y15" s="39"/>
    </row>
    <row r="16" spans="1:26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23</v>
      </c>
      <c r="E16" s="50">
        <v>3</v>
      </c>
      <c r="F16" s="44"/>
      <c r="G16" s="44" t="s">
        <v>14</v>
      </c>
      <c r="H16" s="44" t="s">
        <v>10</v>
      </c>
      <c r="I16" s="44" t="s">
        <v>20</v>
      </c>
      <c r="J16" s="44" t="s">
        <v>14</v>
      </c>
      <c r="K16" s="44" t="s">
        <v>12</v>
      </c>
      <c r="L16" s="47" t="s">
        <v>12</v>
      </c>
      <c r="M16" s="39">
        <f>SUM(N16:T16)</f>
        <v>19</v>
      </c>
      <c r="N16" s="47">
        <v>2</v>
      </c>
      <c r="O16" s="47">
        <v>5</v>
      </c>
      <c r="P16" s="47">
        <v>6</v>
      </c>
      <c r="Q16" s="47">
        <v>1</v>
      </c>
      <c r="R16" s="47">
        <v>5</v>
      </c>
      <c r="S16" s="47"/>
      <c r="U16" s="36"/>
      <c r="X16" s="39"/>
      <c r="Y16" s="39"/>
      <c r="Z16" s="39"/>
    </row>
    <row r="17" spans="1:41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14</v>
      </c>
      <c r="H17" s="44" t="s">
        <v>10</v>
      </c>
      <c r="I17" s="44" t="s">
        <v>20</v>
      </c>
      <c r="J17" s="44" t="s">
        <v>14</v>
      </c>
      <c r="K17" s="44" t="s">
        <v>12</v>
      </c>
      <c r="L17" s="47" t="s">
        <v>13</v>
      </c>
      <c r="M17" s="39">
        <f>SUM(N17:T17)</f>
        <v>10</v>
      </c>
      <c r="N17" s="47">
        <v>1</v>
      </c>
      <c r="O17" s="47">
        <v>2</v>
      </c>
      <c r="P17" s="39">
        <v>2</v>
      </c>
      <c r="Q17" s="47">
        <v>3</v>
      </c>
      <c r="R17" s="47">
        <v>2</v>
      </c>
      <c r="S17" s="47"/>
      <c r="U17" s="36"/>
      <c r="X17" s="39"/>
      <c r="Y17" s="39"/>
      <c r="Z17" s="39"/>
    </row>
    <row r="18" spans="1:41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10</v>
      </c>
      <c r="I18" s="44" t="s">
        <v>20</v>
      </c>
      <c r="J18" s="44" t="s">
        <v>14</v>
      </c>
      <c r="K18" s="44" t="s">
        <v>12</v>
      </c>
      <c r="L18" s="47" t="s">
        <v>97</v>
      </c>
      <c r="M18" s="39">
        <f>SUM(N18:T18)</f>
        <v>29</v>
      </c>
      <c r="N18" s="47">
        <v>7</v>
      </c>
      <c r="O18" s="47">
        <v>2</v>
      </c>
      <c r="P18" s="47">
        <v>8</v>
      </c>
      <c r="Q18" s="47">
        <v>5</v>
      </c>
      <c r="R18" s="47">
        <v>7</v>
      </c>
      <c r="S18" s="47"/>
      <c r="U18" s="36"/>
      <c r="X18" s="39"/>
      <c r="Y18" s="39"/>
      <c r="Z18" s="39"/>
      <c r="AA18" s="39"/>
      <c r="AN18" s="36"/>
      <c r="AO18" s="36"/>
    </row>
    <row r="19" spans="1:41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10</v>
      </c>
      <c r="I19" s="44" t="s">
        <v>20</v>
      </c>
      <c r="J19" s="44" t="s">
        <v>14</v>
      </c>
      <c r="K19" s="44" t="s">
        <v>12</v>
      </c>
      <c r="L19" s="39">
        <v>16</v>
      </c>
      <c r="M19" s="39">
        <f>SUM(N19:T19)</f>
        <v>80</v>
      </c>
      <c r="N19" s="39">
        <f t="shared" ref="N19:R19" si="1">SUM(N15:N18)</f>
        <v>16</v>
      </c>
      <c r="O19" s="39">
        <f t="shared" si="1"/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U19" s="36"/>
      <c r="X19" s="39"/>
      <c r="Y19" s="39"/>
      <c r="Z19" s="39"/>
      <c r="AA19" s="39"/>
      <c r="AL19" s="36"/>
      <c r="AM19" s="36"/>
      <c r="AN19" s="36"/>
      <c r="AO19" s="36"/>
    </row>
    <row r="20" spans="1:41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352</v>
      </c>
      <c r="E20" s="47">
        <f>SUM(E4:E19)</f>
        <v>65</v>
      </c>
      <c r="F20" s="47">
        <f>SUM(F4:F19)</f>
        <v>8</v>
      </c>
      <c r="G20" s="47"/>
      <c r="H20" s="47"/>
      <c r="I20" s="49"/>
      <c r="J20" s="49"/>
      <c r="K20" s="49"/>
      <c r="Z20" s="39"/>
      <c r="AA20" s="39"/>
      <c r="AL20" s="36"/>
      <c r="AM20" s="36"/>
      <c r="AN20" s="36"/>
      <c r="AO20" s="36"/>
    </row>
    <row r="21" spans="1:41" ht="75" customHeight="1">
      <c r="A21" s="105" t="s">
        <v>89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Z21" s="39"/>
      <c r="AA21" s="39"/>
      <c r="AL21" s="36"/>
      <c r="AM21" s="36"/>
      <c r="AN21" s="36"/>
      <c r="AO21" s="36"/>
    </row>
    <row r="22" spans="1:41" ht="75" customHeight="1" thickBot="1">
      <c r="A22" s="104" t="s">
        <v>310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AA22" s="39"/>
      <c r="AL22" s="36"/>
      <c r="AM22" s="36"/>
      <c r="AN22" s="36"/>
      <c r="AO22" s="36"/>
    </row>
    <row r="23" spans="1:41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311</v>
      </c>
      <c r="H23" s="43" t="s">
        <v>312</v>
      </c>
      <c r="I23" s="43" t="s">
        <v>313</v>
      </c>
      <c r="J23" s="43" t="s">
        <v>314</v>
      </c>
      <c r="K23" s="43" t="s">
        <v>315</v>
      </c>
      <c r="V23" s="39"/>
      <c r="AA23" s="39"/>
      <c r="AL23" s="36"/>
      <c r="AM23" s="36"/>
      <c r="AN23" s="36"/>
      <c r="AO23" s="36"/>
    </row>
    <row r="24" spans="1:41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V24" s="39"/>
    </row>
    <row r="25" spans="1:41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V25" s="39"/>
    </row>
    <row r="26" spans="1:41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13</v>
      </c>
      <c r="H26" s="44" t="s">
        <v>10</v>
      </c>
      <c r="I26" s="44" t="s">
        <v>13</v>
      </c>
      <c r="J26" s="44" t="s">
        <v>10</v>
      </c>
      <c r="K26" s="44" t="s">
        <v>13</v>
      </c>
      <c r="V26" s="39"/>
    </row>
    <row r="27" spans="1:41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20</v>
      </c>
      <c r="H27" s="44" t="s">
        <v>14</v>
      </c>
      <c r="I27" s="44" t="s">
        <v>10</v>
      </c>
      <c r="J27" s="44" t="s">
        <v>12</v>
      </c>
      <c r="K27" s="44" t="s">
        <v>10</v>
      </c>
      <c r="V27" s="39"/>
    </row>
    <row r="28" spans="1:41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13</v>
      </c>
      <c r="H28" s="44" t="s">
        <v>12</v>
      </c>
      <c r="I28" s="44" t="s">
        <v>10</v>
      </c>
      <c r="J28" s="44" t="s">
        <v>14</v>
      </c>
      <c r="K28" s="44" t="s">
        <v>13</v>
      </c>
      <c r="V28" s="39"/>
    </row>
    <row r="29" spans="1:41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13</v>
      </c>
      <c r="H29" s="44" t="s">
        <v>13</v>
      </c>
      <c r="I29" s="44" t="s">
        <v>13</v>
      </c>
      <c r="J29" s="44" t="s">
        <v>10</v>
      </c>
      <c r="K29" s="44" t="s">
        <v>14</v>
      </c>
      <c r="V29" s="39"/>
    </row>
    <row r="30" spans="1:41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20</v>
      </c>
      <c r="H30" s="44" t="s">
        <v>14</v>
      </c>
      <c r="I30" s="44" t="s">
        <v>10</v>
      </c>
      <c r="J30" s="44" t="s">
        <v>318</v>
      </c>
      <c r="K30" s="44" t="s">
        <v>20</v>
      </c>
      <c r="V30" s="39"/>
    </row>
    <row r="31" spans="1:41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20</v>
      </c>
      <c r="H31" s="44" t="s">
        <v>14</v>
      </c>
      <c r="I31" s="44" t="s">
        <v>10</v>
      </c>
      <c r="J31" s="44" t="s">
        <v>12</v>
      </c>
      <c r="K31" s="44" t="s">
        <v>10</v>
      </c>
      <c r="V31" s="39"/>
    </row>
    <row r="32" spans="1:41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14</v>
      </c>
      <c r="H32" s="44" t="s">
        <v>13</v>
      </c>
      <c r="I32" s="44" t="s">
        <v>12</v>
      </c>
      <c r="J32" s="44" t="s">
        <v>14</v>
      </c>
      <c r="K32" s="44" t="s">
        <v>12</v>
      </c>
      <c r="V32" s="39"/>
    </row>
    <row r="33" spans="1:41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V33" s="39"/>
    </row>
    <row r="34" spans="1:41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V34" s="39"/>
    </row>
    <row r="35" spans="1:41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V35" s="39"/>
    </row>
    <row r="36" spans="1:41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14</v>
      </c>
      <c r="I36" s="44" t="s">
        <v>13</v>
      </c>
      <c r="J36" s="44" t="s">
        <v>12</v>
      </c>
      <c r="K36" s="44" t="s">
        <v>21</v>
      </c>
      <c r="N36" s="39" t="s">
        <v>305</v>
      </c>
      <c r="O36" s="39" t="s">
        <v>53</v>
      </c>
      <c r="P36" s="39" t="s">
        <v>56</v>
      </c>
      <c r="Q36" s="39" t="s">
        <v>59</v>
      </c>
      <c r="R36" s="39" t="s">
        <v>62</v>
      </c>
      <c r="V36" s="39"/>
      <c r="W36" s="39"/>
      <c r="X36" s="39"/>
      <c r="Y36" s="39"/>
      <c r="Z36" s="39"/>
    </row>
    <row r="37" spans="1:41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21</v>
      </c>
      <c r="I37" s="44" t="s">
        <v>13</v>
      </c>
      <c r="J37" s="44" t="s">
        <v>21</v>
      </c>
      <c r="K37" s="44" t="s">
        <v>13</v>
      </c>
      <c r="L37" s="46" t="s">
        <v>10</v>
      </c>
      <c r="M37" s="39">
        <f>SUM(N37:R37)</f>
        <v>17</v>
      </c>
      <c r="N37" s="39">
        <v>1</v>
      </c>
      <c r="O37" s="39">
        <v>3</v>
      </c>
      <c r="P37" s="47">
        <v>5</v>
      </c>
      <c r="Q37" s="47">
        <v>4</v>
      </c>
      <c r="R37" s="47">
        <v>4</v>
      </c>
      <c r="S37" s="47"/>
      <c r="T37" s="47"/>
      <c r="U37" s="47"/>
      <c r="V37" s="47"/>
      <c r="W37" s="47"/>
      <c r="X37" s="47"/>
      <c r="Y37" s="47"/>
      <c r="Z37" s="47"/>
    </row>
    <row r="38" spans="1:41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7" t="s">
        <v>12</v>
      </c>
      <c r="M38" s="39">
        <f t="shared" ref="M38:M41" si="3">SUM(N38:R38)</f>
        <v>15</v>
      </c>
      <c r="N38" s="39">
        <v>5</v>
      </c>
      <c r="O38" s="39">
        <v>1</v>
      </c>
      <c r="P38" s="47">
        <v>3</v>
      </c>
      <c r="Q38" s="47">
        <v>3</v>
      </c>
      <c r="R38" s="47">
        <v>3</v>
      </c>
      <c r="S38" s="47"/>
      <c r="T38" s="47"/>
      <c r="U38" s="47"/>
      <c r="V38" s="47"/>
      <c r="W38" s="47"/>
      <c r="X38" s="47"/>
      <c r="Y38" s="47"/>
      <c r="Z38" s="47"/>
      <c r="AA38" s="39"/>
    </row>
    <row r="39" spans="1:41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7" t="s">
        <v>13</v>
      </c>
      <c r="M39" s="39">
        <f t="shared" si="3"/>
        <v>44</v>
      </c>
      <c r="N39" s="39">
        <v>9</v>
      </c>
      <c r="O39" s="39">
        <v>9</v>
      </c>
      <c r="P39" s="47">
        <v>9</v>
      </c>
      <c r="Q39" s="47">
        <v>8</v>
      </c>
      <c r="R39" s="47">
        <v>9</v>
      </c>
      <c r="S39" s="47"/>
      <c r="T39" s="47"/>
      <c r="U39" s="47"/>
      <c r="V39" s="47"/>
      <c r="W39" s="47"/>
      <c r="X39" s="47"/>
      <c r="Y39" s="47"/>
      <c r="Z39" s="39"/>
      <c r="AA39" s="47"/>
      <c r="AB39" s="47"/>
    </row>
    <row r="40" spans="1:41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14</v>
      </c>
      <c r="H40" s="44" t="s">
        <v>13</v>
      </c>
      <c r="I40" s="44" t="s">
        <v>12</v>
      </c>
      <c r="J40" s="44" t="s">
        <v>13</v>
      </c>
      <c r="K40" s="44" t="s">
        <v>13</v>
      </c>
      <c r="L40" s="47" t="s">
        <v>97</v>
      </c>
      <c r="M40" s="39">
        <f t="shared" si="3"/>
        <v>14</v>
      </c>
      <c r="N40" s="39">
        <v>3</v>
      </c>
      <c r="O40" s="39">
        <v>5</v>
      </c>
      <c r="P40" s="47">
        <v>1</v>
      </c>
      <c r="Q40" s="47">
        <v>3</v>
      </c>
      <c r="R40" s="47">
        <v>2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41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20</v>
      </c>
      <c r="H41" s="44" t="s">
        <v>14</v>
      </c>
      <c r="I41" s="44" t="s">
        <v>10</v>
      </c>
      <c r="J41" s="44" t="s">
        <v>14</v>
      </c>
      <c r="K41" s="44" t="s">
        <v>10</v>
      </c>
      <c r="L41" s="39">
        <v>18</v>
      </c>
      <c r="M41" s="39">
        <f t="shared" si="3"/>
        <v>90</v>
      </c>
      <c r="N41" s="39">
        <f>SUM(N37:N40)</f>
        <v>18</v>
      </c>
      <c r="O41" s="39">
        <f>SUM(O37:O40)</f>
        <v>18</v>
      </c>
      <c r="P41" s="39">
        <f>SUM(P37:P40)</f>
        <v>18</v>
      </c>
      <c r="Q41" s="39">
        <f>SUM(Q37:Q40)</f>
        <v>18</v>
      </c>
      <c r="R41" s="39">
        <f>SUM(R37:R40)</f>
        <v>18</v>
      </c>
      <c r="S41" s="47"/>
      <c r="T41" s="47"/>
      <c r="U41" s="47"/>
      <c r="V41" s="47"/>
      <c r="W41" s="47"/>
      <c r="X41" s="39"/>
      <c r="Y41" s="39"/>
      <c r="Z41" s="39"/>
      <c r="AA41" s="47"/>
      <c r="AB41" s="47"/>
    </row>
    <row r="42" spans="1:41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V42" s="39"/>
      <c r="AA42" s="47"/>
      <c r="AB42" s="47"/>
      <c r="AN42" s="36"/>
      <c r="AO42" s="36"/>
    </row>
    <row r="43" spans="1:41" ht="75" customHeight="1">
      <c r="A43" s="106" t="s">
        <v>89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9"/>
      <c r="AO43" s="36"/>
    </row>
    <row r="44" spans="1:41" ht="75" customHeight="1" thickBot="1">
      <c r="A44" s="104" t="s">
        <v>310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9"/>
      <c r="AO44" s="36"/>
    </row>
    <row r="45" spans="1:41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311</v>
      </c>
      <c r="H45" s="43" t="s">
        <v>312</v>
      </c>
      <c r="I45" s="43" t="s">
        <v>313</v>
      </c>
      <c r="J45" s="43" t="s">
        <v>314</v>
      </c>
      <c r="K45" s="43" t="s">
        <v>315</v>
      </c>
      <c r="V45" s="39"/>
      <c r="AO45" s="36"/>
    </row>
    <row r="46" spans="1:41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7"/>
      <c r="M46" s="47"/>
      <c r="N46" s="47"/>
      <c r="O46" s="47"/>
      <c r="P46" s="47"/>
      <c r="Q46" s="47"/>
      <c r="R46" s="47"/>
      <c r="S46" s="47"/>
      <c r="V46" s="39"/>
    </row>
    <row r="47" spans="1:41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V47" s="39"/>
    </row>
    <row r="48" spans="1:41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20</v>
      </c>
      <c r="H48" s="44" t="s">
        <v>14</v>
      </c>
      <c r="I48" s="44" t="s">
        <v>10</v>
      </c>
      <c r="J48" s="44" t="s">
        <v>12</v>
      </c>
      <c r="K48" s="44" t="s">
        <v>10</v>
      </c>
      <c r="V48" s="39"/>
      <c r="AN48" s="36"/>
      <c r="AO48" s="36"/>
    </row>
    <row r="49" spans="1:42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V49" s="39"/>
      <c r="AN49" s="36"/>
      <c r="AO49" s="36"/>
    </row>
    <row r="50" spans="1:42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V50" s="39"/>
      <c r="AN50" s="36"/>
      <c r="AO50" s="36"/>
    </row>
    <row r="51" spans="1:42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10</v>
      </c>
      <c r="H51" s="44" t="s">
        <v>12</v>
      </c>
      <c r="I51" s="44" t="s">
        <v>13</v>
      </c>
      <c r="J51" s="44" t="s">
        <v>14</v>
      </c>
      <c r="K51" s="44" t="s">
        <v>10</v>
      </c>
      <c r="N51" s="39" t="s">
        <v>49</v>
      </c>
      <c r="O51" s="39" t="s">
        <v>53</v>
      </c>
      <c r="P51" s="39" t="s">
        <v>56</v>
      </c>
      <c r="Q51" s="39" t="s">
        <v>59</v>
      </c>
      <c r="R51" s="39" t="s">
        <v>62</v>
      </c>
      <c r="V51" s="39"/>
      <c r="W51" s="39"/>
      <c r="X51" s="39"/>
      <c r="Y51" s="39"/>
      <c r="Z51" s="39"/>
      <c r="AA51" s="39"/>
    </row>
    <row r="52" spans="1:42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12</v>
      </c>
      <c r="I52" s="44" t="s">
        <v>13</v>
      </c>
      <c r="J52" s="44" t="s">
        <v>14</v>
      </c>
      <c r="K52" s="44" t="s">
        <v>10</v>
      </c>
      <c r="L52" s="46" t="s">
        <v>10</v>
      </c>
      <c r="M52" s="39">
        <f>SUM(N52:R52)</f>
        <v>22</v>
      </c>
      <c r="N52" s="39">
        <v>6</v>
      </c>
      <c r="O52" s="39">
        <v>1</v>
      </c>
      <c r="P52" s="47">
        <v>5</v>
      </c>
      <c r="Q52" s="47">
        <v>2</v>
      </c>
      <c r="R52" s="47">
        <v>8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E52" s="47"/>
      <c r="AF52" s="47"/>
      <c r="AG52" s="47"/>
    </row>
    <row r="53" spans="1:42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14</v>
      </c>
      <c r="I53" s="44" t="s">
        <v>14</v>
      </c>
      <c r="J53" s="44" t="s">
        <v>14</v>
      </c>
      <c r="K53" s="44" t="s">
        <v>14</v>
      </c>
      <c r="L53" s="47" t="s">
        <v>12</v>
      </c>
      <c r="M53" s="39">
        <f t="shared" ref="M53:M56" si="5">SUM(N53:R53)</f>
        <v>31</v>
      </c>
      <c r="N53" s="39">
        <v>8</v>
      </c>
      <c r="O53" s="39">
        <v>6</v>
      </c>
      <c r="P53" s="47">
        <v>4</v>
      </c>
      <c r="Q53" s="47">
        <v>6</v>
      </c>
      <c r="R53" s="47">
        <v>7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E53" s="47"/>
      <c r="AF53" s="47"/>
      <c r="AG53" s="47"/>
      <c r="AH53" s="36"/>
      <c r="AI53" s="36"/>
      <c r="AJ53" s="36"/>
      <c r="AK53" s="36"/>
      <c r="AL53" s="36"/>
      <c r="AM53" s="36"/>
      <c r="AN53" s="36"/>
      <c r="AO53" s="36"/>
    </row>
    <row r="54" spans="1:42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20</v>
      </c>
      <c r="H54" s="44" t="s">
        <v>318</v>
      </c>
      <c r="I54" s="44" t="s">
        <v>318</v>
      </c>
      <c r="J54" s="44" t="s">
        <v>12</v>
      </c>
      <c r="K54" s="44" t="s">
        <v>12</v>
      </c>
      <c r="L54" s="47" t="s">
        <v>13</v>
      </c>
      <c r="M54" s="39">
        <f t="shared" si="5"/>
        <v>20</v>
      </c>
      <c r="N54" s="39">
        <v>2</v>
      </c>
      <c r="O54" s="39">
        <v>6</v>
      </c>
      <c r="P54" s="47">
        <v>5</v>
      </c>
      <c r="Q54" s="47">
        <v>6</v>
      </c>
      <c r="R54" s="47">
        <v>1</v>
      </c>
      <c r="S54" s="47"/>
      <c r="T54" s="47"/>
      <c r="U54" s="47"/>
      <c r="V54" s="47"/>
      <c r="W54" s="47"/>
      <c r="X54" s="47"/>
      <c r="Y54" s="47"/>
      <c r="Z54" s="39"/>
      <c r="AA54" s="47"/>
      <c r="AB54" s="47"/>
      <c r="AE54" s="47"/>
      <c r="AF54" s="47"/>
      <c r="AG54" s="47"/>
      <c r="AH54" s="36"/>
      <c r="AI54" s="36"/>
      <c r="AJ54" s="36"/>
      <c r="AK54" s="36"/>
      <c r="AL54" s="36"/>
      <c r="AM54" s="36"/>
      <c r="AN54" s="36"/>
      <c r="AO54" s="36"/>
    </row>
    <row r="55" spans="1:42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318</v>
      </c>
      <c r="H55" s="44" t="s">
        <v>12</v>
      </c>
      <c r="I55" s="44" t="s">
        <v>14</v>
      </c>
      <c r="J55" s="44" t="s">
        <v>318</v>
      </c>
      <c r="K55" s="44" t="s">
        <v>12</v>
      </c>
      <c r="L55" s="47" t="s">
        <v>97</v>
      </c>
      <c r="M55" s="39">
        <f t="shared" si="5"/>
        <v>22</v>
      </c>
      <c r="N55" s="39">
        <v>3</v>
      </c>
      <c r="O55" s="39">
        <v>6</v>
      </c>
      <c r="P55" s="47">
        <v>5</v>
      </c>
      <c r="Q55" s="47">
        <v>5</v>
      </c>
      <c r="R55" s="47">
        <v>3</v>
      </c>
      <c r="S55" s="47"/>
      <c r="T55" s="47"/>
      <c r="U55" s="47"/>
      <c r="V55" s="47"/>
      <c r="W55" s="47"/>
      <c r="X55" s="47"/>
      <c r="Y55" s="47"/>
      <c r="Z55" s="47"/>
      <c r="AA55" s="47"/>
      <c r="AB55" s="47"/>
      <c r="AE55" s="47"/>
      <c r="AF55" s="47"/>
      <c r="AG55" s="47"/>
      <c r="AH55" s="36"/>
      <c r="AI55" s="36"/>
      <c r="AJ55" s="36"/>
      <c r="AK55" s="36"/>
      <c r="AL55" s="36"/>
      <c r="AM55" s="36"/>
      <c r="AN55" s="36"/>
      <c r="AO55" s="36"/>
    </row>
    <row r="56" spans="1:42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14</v>
      </c>
      <c r="H56" s="44" t="s">
        <v>14</v>
      </c>
      <c r="I56" s="44" t="s">
        <v>14</v>
      </c>
      <c r="J56" s="44" t="s">
        <v>10</v>
      </c>
      <c r="K56" s="44" t="s">
        <v>10</v>
      </c>
      <c r="L56" s="39">
        <v>19</v>
      </c>
      <c r="M56" s="39">
        <f t="shared" si="5"/>
        <v>95</v>
      </c>
      <c r="N56" s="39">
        <f t="shared" ref="N56:R56" si="6">SUM(N52:N55)</f>
        <v>19</v>
      </c>
      <c r="O56" s="39">
        <f t="shared" si="6"/>
        <v>19</v>
      </c>
      <c r="P56" s="39">
        <f t="shared" si="6"/>
        <v>19</v>
      </c>
      <c r="Q56" s="39">
        <f t="shared" si="6"/>
        <v>19</v>
      </c>
      <c r="R56" s="39">
        <f t="shared" si="6"/>
        <v>19</v>
      </c>
      <c r="S56" s="47"/>
      <c r="T56" s="47"/>
      <c r="U56" s="47"/>
      <c r="V56" s="47"/>
      <c r="W56" s="47"/>
      <c r="X56" s="39"/>
      <c r="Y56" s="39"/>
      <c r="Z56" s="39"/>
      <c r="AA56" s="39"/>
      <c r="AH56" s="36"/>
      <c r="AI56" s="36"/>
      <c r="AJ56" s="36"/>
      <c r="AK56" s="36"/>
      <c r="AL56" s="36"/>
      <c r="AM56" s="36"/>
      <c r="AN56" s="36"/>
      <c r="AO56" s="36"/>
    </row>
    <row r="57" spans="1:42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Z57" s="39"/>
      <c r="AA57" s="47"/>
      <c r="AB57" s="47"/>
      <c r="AE57" s="47"/>
      <c r="AF57" s="47"/>
      <c r="AG57" s="47"/>
      <c r="AH57" s="36"/>
      <c r="AI57" s="36"/>
      <c r="AJ57" s="36"/>
      <c r="AK57" s="36"/>
      <c r="AL57" s="36"/>
      <c r="AM57" s="36"/>
      <c r="AN57" s="36"/>
      <c r="AO57" s="36"/>
    </row>
    <row r="58" spans="1:42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13</v>
      </c>
      <c r="H58" s="44" t="s">
        <v>14</v>
      </c>
      <c r="I58" s="44" t="s">
        <v>10</v>
      </c>
      <c r="J58" s="44" t="s">
        <v>14</v>
      </c>
      <c r="K58" s="44" t="s">
        <v>12</v>
      </c>
      <c r="V58" s="39"/>
      <c r="X58" s="39"/>
      <c r="Y58" s="39"/>
      <c r="Z58" s="47"/>
      <c r="AA58" s="39"/>
      <c r="AH58" s="36"/>
      <c r="AI58" s="36"/>
      <c r="AJ58" s="36"/>
      <c r="AK58" s="36"/>
      <c r="AL58" s="36"/>
      <c r="AM58" s="36"/>
      <c r="AN58" s="36"/>
      <c r="AO58" s="36"/>
    </row>
    <row r="59" spans="1:42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14</v>
      </c>
      <c r="J59" s="44" t="s">
        <v>13</v>
      </c>
      <c r="K59" s="44" t="s">
        <v>10</v>
      </c>
      <c r="L59" s="39" t="s">
        <v>98</v>
      </c>
      <c r="M59" s="53" t="s">
        <v>305</v>
      </c>
      <c r="N59" s="53" t="s">
        <v>306</v>
      </c>
      <c r="O59" s="53" t="s">
        <v>307</v>
      </c>
      <c r="P59" s="53" t="s">
        <v>308</v>
      </c>
      <c r="Q59" s="53" t="s">
        <v>309</v>
      </c>
      <c r="R59" s="39" t="s">
        <v>102</v>
      </c>
      <c r="S59" s="39" t="s">
        <v>99</v>
      </c>
      <c r="T59" s="39" t="s">
        <v>100</v>
      </c>
      <c r="U59" s="39" t="s">
        <v>101</v>
      </c>
      <c r="V59" s="39" t="s">
        <v>87</v>
      </c>
      <c r="W59" s="39"/>
      <c r="X59" s="39"/>
      <c r="Y59" s="47"/>
      <c r="Z59" s="47"/>
      <c r="AA59" s="47"/>
      <c r="AB59" s="47"/>
      <c r="AC59" s="47"/>
      <c r="AF59" s="47"/>
      <c r="AG59" s="47"/>
      <c r="AH59" s="47"/>
      <c r="AP59" s="39"/>
    </row>
    <row r="60" spans="1:42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10</v>
      </c>
      <c r="H60" s="44" t="s">
        <v>13</v>
      </c>
      <c r="I60" s="44" t="s">
        <v>10</v>
      </c>
      <c r="J60" s="44" t="s">
        <v>318</v>
      </c>
      <c r="K60" s="44" t="s">
        <v>10</v>
      </c>
      <c r="L60" s="46" t="s">
        <v>10</v>
      </c>
      <c r="M60" s="47">
        <f t="shared" ref="M60:Q64" si="7">N15+N37+N52</f>
        <v>13</v>
      </c>
      <c r="N60" s="47">
        <f t="shared" si="7"/>
        <v>11</v>
      </c>
      <c r="O60" s="47">
        <f t="shared" si="7"/>
        <v>10</v>
      </c>
      <c r="P60" s="47">
        <f t="shared" si="7"/>
        <v>13</v>
      </c>
      <c r="Q60" s="47">
        <f t="shared" si="7"/>
        <v>14</v>
      </c>
      <c r="S60" s="39">
        <f>M15</f>
        <v>22</v>
      </c>
      <c r="T60" s="39">
        <f>M37</f>
        <v>17</v>
      </c>
      <c r="U60" s="39">
        <f>M52</f>
        <v>22</v>
      </c>
      <c r="V60" s="39">
        <f>SUM(S60:U60)</f>
        <v>61</v>
      </c>
      <c r="W60" s="39"/>
      <c r="X60" s="47"/>
      <c r="Y60" s="39"/>
      <c r="Z60" s="39"/>
      <c r="AA60" s="39"/>
      <c r="AI60" s="36"/>
      <c r="AJ60" s="36"/>
      <c r="AK60" s="36"/>
      <c r="AL60" s="36"/>
      <c r="AM60" s="36"/>
      <c r="AN60" s="36"/>
      <c r="AO60" s="36"/>
    </row>
    <row r="61" spans="1:42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7" t="s">
        <v>12</v>
      </c>
      <c r="M61" s="47">
        <f t="shared" si="7"/>
        <v>15</v>
      </c>
      <c r="N61" s="47">
        <f t="shared" si="7"/>
        <v>12</v>
      </c>
      <c r="O61" s="47">
        <f t="shared" si="7"/>
        <v>13</v>
      </c>
      <c r="P61" s="47">
        <f t="shared" si="7"/>
        <v>10</v>
      </c>
      <c r="Q61" s="47">
        <f t="shared" si="7"/>
        <v>15</v>
      </c>
      <c r="S61" s="39">
        <f>M16</f>
        <v>19</v>
      </c>
      <c r="T61" s="39">
        <f>M38</f>
        <v>15</v>
      </c>
      <c r="U61" s="39">
        <f>M53</f>
        <v>31</v>
      </c>
      <c r="V61" s="39">
        <f>SUM(S61:U61)</f>
        <v>65</v>
      </c>
      <c r="W61" s="39"/>
      <c r="X61" s="39"/>
      <c r="Y61" s="47"/>
      <c r="Z61" s="47"/>
      <c r="AA61" s="39"/>
      <c r="AC61" s="47"/>
      <c r="AD61" s="47"/>
      <c r="AE61" s="47"/>
      <c r="AF61" s="47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2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7" t="s">
        <v>13</v>
      </c>
      <c r="M62" s="47">
        <f t="shared" si="7"/>
        <v>12</v>
      </c>
      <c r="N62" s="47">
        <f t="shared" si="7"/>
        <v>17</v>
      </c>
      <c r="O62" s="47">
        <f t="shared" si="7"/>
        <v>16</v>
      </c>
      <c r="P62" s="47">
        <f t="shared" si="7"/>
        <v>17</v>
      </c>
      <c r="Q62" s="47">
        <f t="shared" si="7"/>
        <v>12</v>
      </c>
      <c r="S62" s="39">
        <f>M17</f>
        <v>10</v>
      </c>
      <c r="T62" s="39">
        <f>M39</f>
        <v>44</v>
      </c>
      <c r="U62" s="39">
        <f>M54</f>
        <v>20</v>
      </c>
      <c r="V62" s="39">
        <f>SUM(S62:U62)</f>
        <v>74</v>
      </c>
      <c r="W62" s="39"/>
      <c r="X62" s="39"/>
      <c r="Y62" s="39"/>
      <c r="Z62" s="47"/>
      <c r="AA62" s="39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2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20</v>
      </c>
      <c r="H63" s="44" t="s">
        <v>14</v>
      </c>
      <c r="I63" s="44" t="s">
        <v>10</v>
      </c>
      <c r="J63" s="44" t="s">
        <v>12</v>
      </c>
      <c r="K63" s="44" t="s">
        <v>10</v>
      </c>
      <c r="L63" s="47" t="s">
        <v>97</v>
      </c>
      <c r="M63" s="47">
        <f t="shared" si="7"/>
        <v>13</v>
      </c>
      <c r="N63" s="47">
        <f t="shared" si="7"/>
        <v>13</v>
      </c>
      <c r="O63" s="47">
        <f t="shared" si="7"/>
        <v>14</v>
      </c>
      <c r="P63" s="47">
        <f t="shared" si="7"/>
        <v>13</v>
      </c>
      <c r="Q63" s="47">
        <f t="shared" si="7"/>
        <v>12</v>
      </c>
      <c r="S63" s="39">
        <f>M18</f>
        <v>29</v>
      </c>
      <c r="T63" s="39">
        <f>M40</f>
        <v>14</v>
      </c>
      <c r="U63" s="39">
        <f>M55</f>
        <v>22</v>
      </c>
      <c r="V63" s="39">
        <f>SUM(S63:U63)</f>
        <v>65</v>
      </c>
      <c r="W63" s="39"/>
      <c r="X63" s="39"/>
      <c r="Y63" s="47"/>
      <c r="Z63" s="39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M63" s="36"/>
      <c r="AN63" s="36"/>
      <c r="AO63" s="36"/>
    </row>
    <row r="64" spans="1:42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54">
        <v>53</v>
      </c>
      <c r="M64" s="47">
        <f t="shared" si="7"/>
        <v>53</v>
      </c>
      <c r="N64" s="47">
        <f t="shared" si="7"/>
        <v>53</v>
      </c>
      <c r="O64" s="47">
        <f t="shared" si="7"/>
        <v>53</v>
      </c>
      <c r="P64" s="47">
        <f t="shared" si="7"/>
        <v>53</v>
      </c>
      <c r="Q64" s="47">
        <f t="shared" si="7"/>
        <v>53</v>
      </c>
      <c r="S64" s="39">
        <f>M19</f>
        <v>80</v>
      </c>
      <c r="T64" s="39">
        <f>SUM(T60:T63)</f>
        <v>90</v>
      </c>
      <c r="U64" s="39">
        <f>SUM(U60:U63)</f>
        <v>95</v>
      </c>
      <c r="V64" s="39">
        <f>SUM(S64:U64)</f>
        <v>265</v>
      </c>
      <c r="W64" s="39">
        <f>SUM(S64:U64)</f>
        <v>265</v>
      </c>
      <c r="X64" s="39"/>
      <c r="Y64" s="47"/>
      <c r="Z64" s="39"/>
      <c r="AA64" s="39"/>
      <c r="AC64" s="47"/>
      <c r="AD64" s="47"/>
      <c r="AE64" s="47"/>
      <c r="AF64" s="47"/>
      <c r="AG64" s="47"/>
      <c r="AH64" s="47"/>
      <c r="AI64" s="47"/>
      <c r="AM64" s="36"/>
      <c r="AN64" s="36"/>
      <c r="AO64" s="36"/>
    </row>
    <row r="65" spans="1:42" ht="75" customHeight="1" thickTop="1">
      <c r="A65" s="48" t="s">
        <v>87</v>
      </c>
      <c r="B65" s="39">
        <f>SUM(B46:B64)</f>
        <v>504</v>
      </c>
      <c r="C65" s="39">
        <f>SUM(C46:C64)</f>
        <v>23</v>
      </c>
      <c r="D65" s="39">
        <f>SUM(D46:D64)</f>
        <v>414</v>
      </c>
      <c r="E65" s="39">
        <f>SUM(E46:E64)</f>
        <v>64</v>
      </c>
      <c r="F65" s="39">
        <f>SUM(F46:F64)</f>
        <v>3</v>
      </c>
      <c r="G65" s="39"/>
      <c r="H65" s="39"/>
      <c r="I65" s="49"/>
      <c r="J65" s="49"/>
      <c r="K65" s="49"/>
      <c r="Z65" s="39"/>
      <c r="AA65" s="39"/>
      <c r="AB65" s="47"/>
      <c r="AC65" s="47"/>
      <c r="AD65" s="47"/>
      <c r="AE65" s="47"/>
      <c r="AF65" s="47"/>
      <c r="AG65" s="47"/>
      <c r="AH65" s="47"/>
      <c r="AJ65" s="36"/>
      <c r="AK65" s="36"/>
      <c r="AL65" s="36"/>
      <c r="AM65" s="36"/>
      <c r="AN65" s="36"/>
      <c r="AO65" s="36"/>
    </row>
    <row r="66" spans="1:42" ht="75" customHeight="1">
      <c r="A66" s="39" t="s">
        <v>103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Z66" s="39"/>
      <c r="AA66" s="39"/>
      <c r="AJ66" s="36"/>
      <c r="AK66" s="36"/>
      <c r="AL66" s="36"/>
      <c r="AM66" s="36"/>
      <c r="AN66" s="36"/>
      <c r="AO66" s="36"/>
    </row>
    <row r="67" spans="1:42" ht="75" customHeight="1">
      <c r="AA67" s="47"/>
      <c r="AC67" s="47"/>
      <c r="AD67" s="47"/>
      <c r="AE67" s="47"/>
      <c r="AF67" s="47"/>
      <c r="AH67" s="47"/>
      <c r="AK67" s="36"/>
      <c r="AL67" s="36"/>
      <c r="AM67" s="36"/>
      <c r="AN67" s="36"/>
      <c r="AO67" s="36"/>
    </row>
    <row r="68" spans="1:42" ht="75" customHeight="1">
      <c r="AA68" s="39"/>
      <c r="AC68" s="47"/>
      <c r="AD68" s="47"/>
      <c r="AE68" s="47"/>
      <c r="AF68" s="47"/>
      <c r="AH68" s="47"/>
      <c r="AK68" s="36"/>
      <c r="AL68" s="36"/>
      <c r="AM68" s="36"/>
      <c r="AN68" s="36"/>
      <c r="AO68" s="36"/>
    </row>
    <row r="69" spans="1:42" ht="75" customHeight="1">
      <c r="AA69" s="39"/>
      <c r="AB69" s="47"/>
      <c r="AD69" s="47"/>
      <c r="AE69" s="47"/>
      <c r="AF69" s="47"/>
      <c r="AG69" s="47"/>
      <c r="AI69" s="47"/>
      <c r="AL69" s="36"/>
      <c r="AM69" s="36"/>
      <c r="AN69" s="36"/>
      <c r="AO69" s="36"/>
    </row>
    <row r="70" spans="1:42" ht="75" customHeight="1">
      <c r="AA70" s="39"/>
      <c r="AL70" s="36"/>
      <c r="AM70" s="36"/>
      <c r="AN70" s="36"/>
      <c r="AO70" s="36"/>
    </row>
    <row r="71" spans="1:42" ht="75" customHeight="1">
      <c r="AD71" s="47"/>
      <c r="AP71" s="39"/>
    </row>
    <row r="72" spans="1:42" ht="75" customHeight="1">
      <c r="AE72" s="47"/>
      <c r="AF72" s="47"/>
      <c r="AH72" s="47"/>
      <c r="AI72" s="47"/>
      <c r="AJ72" s="47"/>
      <c r="AK72" s="47"/>
      <c r="AP72" s="39"/>
    </row>
    <row r="73" spans="1:42" ht="75" customHeight="1">
      <c r="AE73" s="47"/>
      <c r="AG73" s="47"/>
      <c r="AH73" s="47"/>
      <c r="AI73" s="47"/>
      <c r="AJ73" s="47"/>
    </row>
    <row r="74" spans="1:42" ht="75" customHeight="1">
      <c r="AE74" s="47"/>
      <c r="AG74" s="47"/>
      <c r="AH74" s="47"/>
      <c r="AI74" s="47"/>
      <c r="AJ74" s="47"/>
    </row>
    <row r="75" spans="1:42" ht="75" customHeight="1">
      <c r="AF75" s="47"/>
      <c r="AG75" s="47"/>
      <c r="AH75" s="47"/>
      <c r="AI75" s="47"/>
      <c r="AO75" s="36"/>
    </row>
    <row r="76" spans="1:42" ht="75" customHeight="1">
      <c r="AO76" s="36"/>
    </row>
    <row r="77" spans="1:42" ht="75" customHeight="1">
      <c r="AO77" s="36"/>
    </row>
    <row r="78" spans="1:42" ht="75" customHeight="1">
      <c r="AO78" s="36"/>
    </row>
    <row r="79" spans="1:42" ht="75" customHeight="1">
      <c r="AO79" s="36"/>
    </row>
    <row r="80" spans="1:42" ht="75" customHeight="1">
      <c r="AO80" s="36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E8D0-5B6E-41A3-8B02-4214FF36D9AD}">
  <sheetPr>
    <pageSetUpPr fitToPage="1"/>
  </sheetPr>
  <dimension ref="A1:U80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6"/>
    <col min="20" max="20" width="9" style="57"/>
    <col min="21" max="16384" width="9" style="24"/>
  </cols>
  <sheetData>
    <row r="1" spans="1:20" ht="24.95" customHeight="1">
      <c r="A1" s="101"/>
      <c r="B1" s="101"/>
      <c r="C1" s="101"/>
      <c r="D1" s="101"/>
      <c r="E1" s="101"/>
      <c r="F1" s="101"/>
      <c r="G1" s="107" t="s">
        <v>104</v>
      </c>
      <c r="H1" s="107"/>
      <c r="I1" s="107"/>
      <c r="J1" s="107"/>
      <c r="K1" s="107"/>
      <c r="L1" s="107"/>
      <c r="M1" s="101"/>
      <c r="N1" s="101"/>
      <c r="O1" s="108" t="s">
        <v>439</v>
      </c>
      <c r="P1" s="108"/>
      <c r="Q1" s="108"/>
      <c r="R1" s="101"/>
    </row>
    <row r="2" spans="1:20" ht="24.95" customHeight="1">
      <c r="A2" s="58" t="s">
        <v>105</v>
      </c>
      <c r="B2" s="58" t="s">
        <v>106</v>
      </c>
      <c r="C2" s="58" t="s">
        <v>107</v>
      </c>
      <c r="D2" s="58" t="s">
        <v>108</v>
      </c>
      <c r="E2" s="58" t="s">
        <v>109</v>
      </c>
      <c r="F2" s="58" t="s">
        <v>110</v>
      </c>
      <c r="G2" s="58" t="s">
        <v>105</v>
      </c>
      <c r="H2" s="58" t="s">
        <v>106</v>
      </c>
      <c r="I2" s="58" t="s">
        <v>107</v>
      </c>
      <c r="J2" s="58" t="s">
        <v>108</v>
      </c>
      <c r="K2" s="58" t="s">
        <v>109</v>
      </c>
      <c r="L2" s="58" t="s">
        <v>110</v>
      </c>
      <c r="M2" s="58" t="s">
        <v>105</v>
      </c>
      <c r="N2" s="58" t="s">
        <v>106</v>
      </c>
      <c r="O2" s="58" t="s">
        <v>107</v>
      </c>
      <c r="P2" s="58" t="s">
        <v>108</v>
      </c>
      <c r="Q2" s="58" t="s">
        <v>109</v>
      </c>
      <c r="R2" s="58" t="s">
        <v>110</v>
      </c>
    </row>
    <row r="3" spans="1:20" ht="24.95" customHeight="1">
      <c r="A3" s="58">
        <v>1</v>
      </c>
      <c r="B3" s="58" t="s">
        <v>111</v>
      </c>
      <c r="C3" s="58" t="s">
        <v>112</v>
      </c>
      <c r="D3" s="59" t="s">
        <v>113</v>
      </c>
      <c r="E3" s="60" t="s">
        <v>456</v>
      </c>
      <c r="F3" s="61"/>
      <c r="G3" s="58">
        <v>1</v>
      </c>
      <c r="H3" s="58" t="s">
        <v>115</v>
      </c>
      <c r="I3" s="58" t="s">
        <v>116</v>
      </c>
      <c r="J3" s="58" t="s">
        <v>117</v>
      </c>
      <c r="K3" s="60" t="s">
        <v>118</v>
      </c>
      <c r="L3" s="58"/>
      <c r="M3" s="58">
        <v>1</v>
      </c>
      <c r="N3" s="58">
        <v>701</v>
      </c>
      <c r="O3" s="58" t="s">
        <v>119</v>
      </c>
      <c r="P3" s="58" t="s">
        <v>120</v>
      </c>
      <c r="Q3" s="60" t="s">
        <v>118</v>
      </c>
      <c r="R3" s="60"/>
      <c r="S3" s="62"/>
      <c r="T3" s="63"/>
    </row>
    <row r="4" spans="1:20" ht="24.95" customHeight="1">
      <c r="A4" s="58">
        <v>2</v>
      </c>
      <c r="B4" s="58" t="s">
        <v>385</v>
      </c>
      <c r="C4" s="58" t="s">
        <v>128</v>
      </c>
      <c r="D4" s="59" t="s">
        <v>384</v>
      </c>
      <c r="E4" s="60" t="s">
        <v>447</v>
      </c>
      <c r="F4" s="60"/>
      <c r="G4" s="58">
        <v>2</v>
      </c>
      <c r="H4" s="58" t="s">
        <v>124</v>
      </c>
      <c r="I4" s="58" t="s">
        <v>125</v>
      </c>
      <c r="J4" s="65" t="s">
        <v>123</v>
      </c>
      <c r="K4" s="60"/>
      <c r="L4" s="60"/>
      <c r="M4" s="58">
        <v>2</v>
      </c>
      <c r="N4" s="58">
        <v>702</v>
      </c>
      <c r="O4" s="58" t="s">
        <v>126</v>
      </c>
      <c r="P4" s="58" t="s">
        <v>120</v>
      </c>
      <c r="Q4" s="60"/>
      <c r="R4" s="60"/>
      <c r="S4" s="62"/>
      <c r="T4" s="63"/>
    </row>
    <row r="5" spans="1:20" ht="24.95" customHeight="1">
      <c r="A5" s="58">
        <v>3</v>
      </c>
      <c r="B5" s="64" t="s">
        <v>121</v>
      </c>
      <c r="C5" s="58" t="s">
        <v>122</v>
      </c>
      <c r="D5" s="65" t="s">
        <v>123</v>
      </c>
      <c r="E5" s="60"/>
      <c r="F5" s="60"/>
      <c r="G5" s="58">
        <v>3</v>
      </c>
      <c r="H5" s="58" t="s">
        <v>115</v>
      </c>
      <c r="I5" s="58" t="s">
        <v>129</v>
      </c>
      <c r="J5" s="58" t="s">
        <v>120</v>
      </c>
      <c r="K5" s="60" t="s">
        <v>130</v>
      </c>
      <c r="L5" s="58"/>
      <c r="M5" s="58">
        <v>3</v>
      </c>
      <c r="N5" s="58">
        <v>703</v>
      </c>
      <c r="O5" s="58" t="s">
        <v>131</v>
      </c>
      <c r="P5" s="58" t="s">
        <v>120</v>
      </c>
      <c r="Q5" s="60"/>
      <c r="R5" s="60"/>
      <c r="S5" s="62"/>
      <c r="T5" s="63"/>
    </row>
    <row r="6" spans="1:20" ht="24.95" customHeight="1">
      <c r="A6" s="58">
        <v>4</v>
      </c>
      <c r="B6" s="58" t="s">
        <v>132</v>
      </c>
      <c r="C6" s="58" t="s">
        <v>133</v>
      </c>
      <c r="D6" s="58" t="s">
        <v>117</v>
      </c>
      <c r="E6" s="60" t="s">
        <v>118</v>
      </c>
      <c r="F6" s="60"/>
      <c r="G6" s="58">
        <v>4</v>
      </c>
      <c r="H6" s="58" t="s">
        <v>115</v>
      </c>
      <c r="I6" s="58" t="s">
        <v>134</v>
      </c>
      <c r="J6" s="58" t="s">
        <v>117</v>
      </c>
      <c r="K6" s="60"/>
      <c r="L6" s="60" t="s">
        <v>135</v>
      </c>
      <c r="M6" s="58">
        <v>4</v>
      </c>
      <c r="N6" s="58">
        <v>706</v>
      </c>
      <c r="O6" s="58" t="s">
        <v>136</v>
      </c>
      <c r="P6" s="58" t="s">
        <v>120</v>
      </c>
      <c r="Q6" s="60"/>
      <c r="R6" s="71" t="s">
        <v>445</v>
      </c>
      <c r="S6" s="62"/>
      <c r="T6" s="63"/>
    </row>
    <row r="7" spans="1:20" ht="24.95" customHeight="1">
      <c r="A7" s="58">
        <v>5</v>
      </c>
      <c r="B7" s="58" t="s">
        <v>137</v>
      </c>
      <c r="C7" s="58" t="s">
        <v>138</v>
      </c>
      <c r="D7" s="60" t="s">
        <v>117</v>
      </c>
      <c r="E7" s="60"/>
      <c r="F7" s="60"/>
      <c r="G7" s="58">
        <v>5</v>
      </c>
      <c r="H7" s="58" t="s">
        <v>115</v>
      </c>
      <c r="I7" s="58" t="s">
        <v>139</v>
      </c>
      <c r="J7" s="58" t="s">
        <v>117</v>
      </c>
      <c r="K7" s="60" t="s">
        <v>114</v>
      </c>
      <c r="L7" s="58"/>
      <c r="M7" s="58">
        <v>5</v>
      </c>
      <c r="N7" s="58">
        <v>709</v>
      </c>
      <c r="O7" s="58" t="s">
        <v>140</v>
      </c>
      <c r="P7" s="58" t="s">
        <v>120</v>
      </c>
      <c r="Q7" s="60"/>
      <c r="R7" s="60"/>
      <c r="S7" s="62"/>
      <c r="T7" s="63"/>
    </row>
    <row r="8" spans="1:20" ht="24.95" customHeight="1">
      <c r="A8" s="58">
        <v>6</v>
      </c>
      <c r="B8" s="58" t="s">
        <v>141</v>
      </c>
      <c r="C8" s="58" t="s">
        <v>142</v>
      </c>
      <c r="D8" s="58" t="s">
        <v>117</v>
      </c>
      <c r="E8" s="60"/>
      <c r="F8" s="60" t="s">
        <v>135</v>
      </c>
      <c r="G8" s="58">
        <v>6</v>
      </c>
      <c r="H8" s="58" t="s">
        <v>115</v>
      </c>
      <c r="I8" s="58" t="s">
        <v>143</v>
      </c>
      <c r="J8" s="58" t="s">
        <v>120</v>
      </c>
      <c r="K8" s="60" t="s">
        <v>114</v>
      </c>
      <c r="L8" s="58"/>
      <c r="M8" s="58">
        <v>6</v>
      </c>
      <c r="N8" s="58">
        <v>710</v>
      </c>
      <c r="O8" s="58" t="s">
        <v>144</v>
      </c>
      <c r="P8" s="58" t="s">
        <v>117</v>
      </c>
      <c r="Q8" s="60"/>
      <c r="R8" s="66" t="s">
        <v>145</v>
      </c>
      <c r="S8" s="62"/>
      <c r="T8" s="63"/>
    </row>
    <row r="9" spans="1:20" ht="24.95" customHeight="1">
      <c r="A9" s="58">
        <v>7</v>
      </c>
      <c r="B9" s="58" t="s">
        <v>146</v>
      </c>
      <c r="C9" s="58" t="s">
        <v>147</v>
      </c>
      <c r="D9" s="58" t="s">
        <v>117</v>
      </c>
      <c r="E9" s="60"/>
      <c r="F9" s="60" t="s">
        <v>135</v>
      </c>
      <c r="G9" s="58">
        <v>7</v>
      </c>
      <c r="H9" s="58" t="s">
        <v>148</v>
      </c>
      <c r="I9" s="58" t="s">
        <v>149</v>
      </c>
      <c r="J9" s="60" t="s">
        <v>117</v>
      </c>
      <c r="K9" s="60"/>
      <c r="L9" s="60" t="s">
        <v>442</v>
      </c>
      <c r="M9" s="58">
        <v>7</v>
      </c>
      <c r="N9" s="58">
        <v>713</v>
      </c>
      <c r="O9" s="58" t="s">
        <v>150</v>
      </c>
      <c r="P9" s="58" t="s">
        <v>117</v>
      </c>
      <c r="Q9" s="60"/>
      <c r="R9" s="60" t="s">
        <v>135</v>
      </c>
      <c r="S9" s="62"/>
      <c r="T9" s="63"/>
    </row>
    <row r="10" spans="1:20" ht="24.95" customHeight="1">
      <c r="A10" s="58">
        <v>8</v>
      </c>
      <c r="B10" s="58" t="s">
        <v>151</v>
      </c>
      <c r="C10" s="58" t="s">
        <v>152</v>
      </c>
      <c r="D10" s="58" t="s">
        <v>117</v>
      </c>
      <c r="E10" s="60"/>
      <c r="F10" s="60"/>
      <c r="G10" s="58">
        <v>8</v>
      </c>
      <c r="H10" s="58" t="s">
        <v>115</v>
      </c>
      <c r="I10" s="58" t="s">
        <v>153</v>
      </c>
      <c r="J10" s="58" t="s">
        <v>120</v>
      </c>
      <c r="K10" s="69" t="s">
        <v>450</v>
      </c>
      <c r="L10" s="58"/>
      <c r="M10" s="58">
        <v>8</v>
      </c>
      <c r="N10" s="58">
        <v>714</v>
      </c>
      <c r="O10" s="58" t="s">
        <v>154</v>
      </c>
      <c r="P10" s="58" t="s">
        <v>117</v>
      </c>
      <c r="Q10" s="60" t="s">
        <v>118</v>
      </c>
      <c r="R10" s="60"/>
      <c r="S10" s="62"/>
      <c r="T10" s="63"/>
    </row>
    <row r="11" spans="1:20" ht="24.95" customHeight="1">
      <c r="A11" s="58">
        <v>9</v>
      </c>
      <c r="B11" s="58" t="s">
        <v>155</v>
      </c>
      <c r="C11" s="58" t="s">
        <v>156</v>
      </c>
      <c r="D11" s="58" t="s">
        <v>117</v>
      </c>
      <c r="E11" s="60" t="s">
        <v>157</v>
      </c>
      <c r="F11" s="60"/>
      <c r="G11" s="58">
        <v>9</v>
      </c>
      <c r="H11" s="58" t="s">
        <v>115</v>
      </c>
      <c r="I11" s="58" t="s">
        <v>158</v>
      </c>
      <c r="J11" s="58" t="s">
        <v>120</v>
      </c>
      <c r="K11" s="60" t="s">
        <v>337</v>
      </c>
      <c r="L11" s="58"/>
      <c r="M11" s="58">
        <v>9</v>
      </c>
      <c r="N11" s="67">
        <v>715</v>
      </c>
      <c r="O11" s="68" t="s">
        <v>159</v>
      </c>
      <c r="P11" s="58" t="s">
        <v>120</v>
      </c>
      <c r="Q11" s="60" t="s">
        <v>118</v>
      </c>
      <c r="R11" s="60"/>
      <c r="S11" s="62"/>
      <c r="T11" s="63"/>
    </row>
    <row r="12" spans="1:20" ht="24.95" customHeight="1">
      <c r="A12" s="58">
        <v>10</v>
      </c>
      <c r="B12" s="58" t="s">
        <v>160</v>
      </c>
      <c r="C12" s="58" t="s">
        <v>161</v>
      </c>
      <c r="D12" s="58" t="s">
        <v>117</v>
      </c>
      <c r="E12" s="60" t="s">
        <v>157</v>
      </c>
      <c r="F12" s="60"/>
      <c r="G12" s="58">
        <v>10</v>
      </c>
      <c r="H12" s="58" t="s">
        <v>115</v>
      </c>
      <c r="I12" s="58" t="s">
        <v>162</v>
      </c>
      <c r="J12" s="58" t="s">
        <v>120</v>
      </c>
      <c r="K12" s="69" t="s">
        <v>453</v>
      </c>
      <c r="L12" s="58"/>
      <c r="M12" s="58">
        <v>10</v>
      </c>
      <c r="N12" s="58">
        <v>801</v>
      </c>
      <c r="O12" s="58" t="s">
        <v>164</v>
      </c>
      <c r="P12" s="58" t="s">
        <v>120</v>
      </c>
      <c r="Q12" s="69" t="s">
        <v>165</v>
      </c>
      <c r="R12" s="60"/>
      <c r="S12" s="62"/>
      <c r="T12" s="70"/>
    </row>
    <row r="13" spans="1:20" ht="24.95" customHeight="1">
      <c r="A13" s="58">
        <v>11</v>
      </c>
      <c r="B13" s="58" t="s">
        <v>166</v>
      </c>
      <c r="C13" s="58" t="s">
        <v>167</v>
      </c>
      <c r="D13" s="58" t="s">
        <v>117</v>
      </c>
      <c r="E13" s="60" t="s">
        <v>456</v>
      </c>
      <c r="F13" s="60"/>
      <c r="G13" s="58">
        <v>11</v>
      </c>
      <c r="H13" s="58" t="s">
        <v>168</v>
      </c>
      <c r="I13" s="68" t="s">
        <v>169</v>
      </c>
      <c r="J13" s="65" t="s">
        <v>170</v>
      </c>
      <c r="K13" s="60" t="s">
        <v>171</v>
      </c>
      <c r="L13" s="60"/>
      <c r="M13" s="58">
        <v>11</v>
      </c>
      <c r="N13" s="58">
        <v>802</v>
      </c>
      <c r="O13" s="58" t="s">
        <v>172</v>
      </c>
      <c r="P13" s="65" t="s">
        <v>123</v>
      </c>
      <c r="Q13" s="60"/>
      <c r="R13" s="60"/>
      <c r="S13" s="62"/>
      <c r="T13" s="63"/>
    </row>
    <row r="14" spans="1:20" ht="24.95" customHeight="1">
      <c r="A14" s="58">
        <v>12</v>
      </c>
      <c r="B14" s="58" t="s">
        <v>166</v>
      </c>
      <c r="C14" s="58" t="s">
        <v>173</v>
      </c>
      <c r="D14" s="58" t="s">
        <v>120</v>
      </c>
      <c r="E14" s="60" t="s">
        <v>118</v>
      </c>
      <c r="F14" s="58"/>
      <c r="G14" s="58">
        <v>12</v>
      </c>
      <c r="H14" s="58" t="s">
        <v>174</v>
      </c>
      <c r="I14" s="58" t="s">
        <v>175</v>
      </c>
      <c r="J14" s="58" t="s">
        <v>117</v>
      </c>
      <c r="K14" s="60" t="s">
        <v>114</v>
      </c>
      <c r="L14" s="58"/>
      <c r="M14" s="58">
        <v>12</v>
      </c>
      <c r="N14" s="58">
        <v>803</v>
      </c>
      <c r="O14" s="58" t="s">
        <v>176</v>
      </c>
      <c r="P14" s="58" t="s">
        <v>117</v>
      </c>
      <c r="Q14" s="69"/>
      <c r="R14" s="60" t="s">
        <v>135</v>
      </c>
      <c r="S14" s="62"/>
      <c r="T14" s="63"/>
    </row>
    <row r="15" spans="1:20" ht="24.95" customHeight="1">
      <c r="A15" s="58">
        <v>13</v>
      </c>
      <c r="B15" s="58" t="s">
        <v>124</v>
      </c>
      <c r="C15" s="58" t="s">
        <v>177</v>
      </c>
      <c r="D15" s="58" t="s">
        <v>117</v>
      </c>
      <c r="E15" s="60"/>
      <c r="F15" s="60" t="s">
        <v>135</v>
      </c>
      <c r="G15" s="58">
        <v>13</v>
      </c>
      <c r="H15" s="58" t="s">
        <v>168</v>
      </c>
      <c r="I15" s="58" t="s">
        <v>178</v>
      </c>
      <c r="J15" s="58" t="s">
        <v>117</v>
      </c>
      <c r="K15" s="60" t="s">
        <v>114</v>
      </c>
      <c r="L15" s="60"/>
      <c r="M15" s="58">
        <v>13</v>
      </c>
      <c r="N15" s="58">
        <v>804</v>
      </c>
      <c r="O15" s="68" t="s">
        <v>179</v>
      </c>
      <c r="P15" s="58" t="s">
        <v>120</v>
      </c>
      <c r="Q15" s="69" t="s">
        <v>165</v>
      </c>
      <c r="R15" s="58"/>
      <c r="S15" s="62"/>
      <c r="T15" s="63"/>
    </row>
    <row r="16" spans="1:20" ht="24.95" customHeight="1">
      <c r="A16" s="58">
        <v>14</v>
      </c>
      <c r="B16" s="58" t="s">
        <v>115</v>
      </c>
      <c r="C16" s="58" t="s">
        <v>180</v>
      </c>
      <c r="D16" s="58" t="s">
        <v>117</v>
      </c>
      <c r="E16" s="60"/>
      <c r="F16" s="60"/>
      <c r="G16" s="58">
        <v>14</v>
      </c>
      <c r="H16" s="58" t="s">
        <v>168</v>
      </c>
      <c r="I16" s="58" t="s">
        <v>181</v>
      </c>
      <c r="J16" s="58" t="s">
        <v>117</v>
      </c>
      <c r="K16" s="60"/>
      <c r="L16" s="103" t="s">
        <v>459</v>
      </c>
      <c r="M16" s="58">
        <v>14</v>
      </c>
      <c r="N16" s="58">
        <v>807</v>
      </c>
      <c r="O16" s="58" t="s">
        <v>182</v>
      </c>
      <c r="P16" s="58" t="s">
        <v>120</v>
      </c>
      <c r="Q16" s="60"/>
      <c r="R16" s="58"/>
      <c r="S16" s="62"/>
      <c r="T16" s="63"/>
    </row>
    <row r="17" spans="1:20" ht="24.95" customHeight="1">
      <c r="A17" s="58">
        <v>15</v>
      </c>
      <c r="B17" s="58" t="s">
        <v>183</v>
      </c>
      <c r="C17" s="58" t="s">
        <v>184</v>
      </c>
      <c r="D17" s="65" t="s">
        <v>123</v>
      </c>
      <c r="E17" s="60"/>
      <c r="F17" s="60"/>
      <c r="G17" s="58">
        <v>15</v>
      </c>
      <c r="H17" s="58" t="s">
        <v>168</v>
      </c>
      <c r="I17" s="58" t="s">
        <v>185</v>
      </c>
      <c r="J17" s="65" t="s">
        <v>123</v>
      </c>
      <c r="K17" s="60"/>
      <c r="L17" s="58"/>
      <c r="M17" s="58">
        <v>15</v>
      </c>
      <c r="N17" s="58">
        <v>810</v>
      </c>
      <c r="O17" s="58" t="s">
        <v>186</v>
      </c>
      <c r="P17" s="58" t="s">
        <v>120</v>
      </c>
      <c r="Q17" s="60"/>
      <c r="R17" s="58"/>
      <c r="S17" s="63"/>
      <c r="T17" s="63"/>
    </row>
    <row r="18" spans="1:20" ht="24.95" customHeight="1">
      <c r="A18" s="58">
        <v>16</v>
      </c>
      <c r="B18" s="58" t="s">
        <v>183</v>
      </c>
      <c r="C18" s="58" t="s">
        <v>187</v>
      </c>
      <c r="D18" s="58" t="s">
        <v>117</v>
      </c>
      <c r="E18" s="69" t="s">
        <v>458</v>
      </c>
      <c r="F18" s="60"/>
      <c r="G18" s="58">
        <v>16</v>
      </c>
      <c r="H18" s="58" t="s">
        <v>168</v>
      </c>
      <c r="I18" s="58" t="s">
        <v>188</v>
      </c>
      <c r="J18" s="65" t="s">
        <v>189</v>
      </c>
      <c r="K18" s="60" t="s">
        <v>190</v>
      </c>
      <c r="L18" s="58"/>
      <c r="M18" s="58">
        <v>16</v>
      </c>
      <c r="N18" s="58">
        <v>811</v>
      </c>
      <c r="O18" s="68" t="s">
        <v>191</v>
      </c>
      <c r="P18" s="58" t="s">
        <v>120</v>
      </c>
      <c r="Q18" s="60" t="s">
        <v>118</v>
      </c>
      <c r="R18" s="60"/>
      <c r="S18" s="63"/>
      <c r="T18" s="63"/>
    </row>
    <row r="19" spans="1:20" ht="24.95" customHeight="1">
      <c r="A19" s="58">
        <v>17</v>
      </c>
      <c r="B19" s="58" t="s">
        <v>192</v>
      </c>
      <c r="C19" s="58" t="s">
        <v>193</v>
      </c>
      <c r="D19" s="58" t="s">
        <v>117</v>
      </c>
      <c r="E19" s="60" t="s">
        <v>440</v>
      </c>
      <c r="F19" s="58"/>
      <c r="G19" s="58">
        <v>17</v>
      </c>
      <c r="H19" s="58" t="s">
        <v>174</v>
      </c>
      <c r="I19" s="58" t="s">
        <v>194</v>
      </c>
      <c r="J19" s="58" t="s">
        <v>117</v>
      </c>
      <c r="K19" s="60" t="s">
        <v>118</v>
      </c>
      <c r="L19" s="58"/>
      <c r="M19" s="58">
        <v>17</v>
      </c>
      <c r="N19" s="58">
        <v>812</v>
      </c>
      <c r="O19" s="58" t="s">
        <v>195</v>
      </c>
      <c r="P19" s="58" t="s">
        <v>120</v>
      </c>
      <c r="Q19" s="60"/>
      <c r="R19" s="58"/>
      <c r="S19" s="63"/>
      <c r="T19" s="63"/>
    </row>
    <row r="20" spans="1:20" ht="24.95" customHeight="1">
      <c r="A20" s="58">
        <v>18</v>
      </c>
      <c r="B20" s="58" t="s">
        <v>168</v>
      </c>
      <c r="C20" s="58" t="s">
        <v>196</v>
      </c>
      <c r="D20" s="65" t="s">
        <v>123</v>
      </c>
      <c r="E20" s="60"/>
      <c r="F20" s="58"/>
      <c r="G20" s="58">
        <v>18</v>
      </c>
      <c r="H20" s="58" t="s">
        <v>168</v>
      </c>
      <c r="I20" s="58" t="s">
        <v>197</v>
      </c>
      <c r="J20" s="58" t="s">
        <v>117</v>
      </c>
      <c r="K20" s="60" t="s">
        <v>118</v>
      </c>
      <c r="L20" s="58"/>
      <c r="M20" s="58">
        <v>18</v>
      </c>
      <c r="N20" s="67">
        <v>818</v>
      </c>
      <c r="O20" s="58" t="s">
        <v>198</v>
      </c>
      <c r="P20" s="58" t="s">
        <v>120</v>
      </c>
      <c r="Q20" s="60"/>
      <c r="R20" s="71" t="s">
        <v>443</v>
      </c>
      <c r="S20" s="24"/>
      <c r="T20" s="24"/>
    </row>
    <row r="21" spans="1:20" ht="24.95" customHeight="1">
      <c r="A21" s="58">
        <v>19</v>
      </c>
      <c r="B21" s="58" t="s">
        <v>115</v>
      </c>
      <c r="C21" s="58" t="s">
        <v>199</v>
      </c>
      <c r="D21" s="58" t="s">
        <v>117</v>
      </c>
      <c r="E21" s="60"/>
      <c r="F21" s="60" t="s">
        <v>135</v>
      </c>
      <c r="G21" s="58">
        <v>19</v>
      </c>
      <c r="H21" s="58">
        <v>908</v>
      </c>
      <c r="I21" s="58" t="s">
        <v>200</v>
      </c>
      <c r="J21" s="58" t="s">
        <v>117</v>
      </c>
      <c r="K21" s="60"/>
      <c r="L21" s="60" t="s">
        <v>135</v>
      </c>
      <c r="M21" s="58">
        <v>19</v>
      </c>
      <c r="N21" s="59">
        <v>909</v>
      </c>
      <c r="O21" s="58" t="s">
        <v>201</v>
      </c>
      <c r="P21" s="58" t="s">
        <v>120</v>
      </c>
      <c r="Q21" s="60" t="s">
        <v>118</v>
      </c>
      <c r="R21" s="60"/>
      <c r="S21" s="24"/>
      <c r="T21" s="24"/>
    </row>
    <row r="22" spans="1:20" ht="24.95" customHeight="1">
      <c r="A22" s="58">
        <v>20</v>
      </c>
      <c r="B22" s="58" t="s">
        <v>202</v>
      </c>
      <c r="C22" s="58" t="s">
        <v>203</v>
      </c>
      <c r="D22" s="65" t="s">
        <v>204</v>
      </c>
      <c r="E22" s="60"/>
      <c r="F22" s="60" t="s">
        <v>441</v>
      </c>
      <c r="G22" s="58">
        <v>20</v>
      </c>
      <c r="H22" s="59">
        <v>910</v>
      </c>
      <c r="I22" s="58" t="s">
        <v>205</v>
      </c>
      <c r="J22" s="58" t="s">
        <v>117</v>
      </c>
      <c r="K22" s="60" t="s">
        <v>118</v>
      </c>
      <c r="L22" s="60"/>
      <c r="M22" s="58">
        <v>20</v>
      </c>
      <c r="N22" s="58">
        <v>917</v>
      </c>
      <c r="O22" s="58" t="s">
        <v>206</v>
      </c>
      <c r="P22" s="65" t="s">
        <v>123</v>
      </c>
      <c r="Q22" s="60"/>
      <c r="R22" s="60"/>
      <c r="S22" s="24"/>
      <c r="T22" s="24"/>
    </row>
    <row r="23" spans="1:20" ht="24.95" customHeight="1">
      <c r="A23" s="58">
        <v>21</v>
      </c>
      <c r="B23" s="58" t="s">
        <v>202</v>
      </c>
      <c r="C23" s="58" t="s">
        <v>207</v>
      </c>
      <c r="D23" s="58" t="s">
        <v>117</v>
      </c>
      <c r="E23" s="60"/>
      <c r="F23" s="72"/>
      <c r="G23" s="58">
        <v>21</v>
      </c>
      <c r="H23" s="58">
        <v>914</v>
      </c>
      <c r="I23" s="58" t="s">
        <v>208</v>
      </c>
      <c r="J23" s="58" t="s">
        <v>120</v>
      </c>
      <c r="K23" s="60"/>
      <c r="L23" s="71" t="s">
        <v>464</v>
      </c>
      <c r="M23" s="58">
        <v>21</v>
      </c>
      <c r="N23" s="58" t="s">
        <v>168</v>
      </c>
      <c r="O23" s="58" t="s">
        <v>209</v>
      </c>
      <c r="P23" s="65" t="s">
        <v>210</v>
      </c>
      <c r="Q23" s="60" t="s">
        <v>211</v>
      </c>
      <c r="R23" s="58"/>
      <c r="S23" s="24"/>
      <c r="T23" s="24"/>
    </row>
    <row r="24" spans="1:20" ht="24.95" customHeight="1">
      <c r="A24" s="58">
        <v>22</v>
      </c>
      <c r="B24" s="58">
        <v>906</v>
      </c>
      <c r="C24" s="58" t="s">
        <v>201</v>
      </c>
      <c r="D24" s="65" t="s">
        <v>123</v>
      </c>
      <c r="E24" s="60"/>
      <c r="F24" s="60"/>
      <c r="G24" s="58">
        <v>22</v>
      </c>
      <c r="H24" s="58">
        <v>915</v>
      </c>
      <c r="I24" s="58" t="s">
        <v>212</v>
      </c>
      <c r="J24" s="58" t="s">
        <v>120</v>
      </c>
      <c r="K24" s="60" t="s">
        <v>118</v>
      </c>
      <c r="L24" s="58"/>
      <c r="M24" s="58">
        <v>22</v>
      </c>
      <c r="N24" s="58" t="s">
        <v>168</v>
      </c>
      <c r="O24" s="58" t="s">
        <v>213</v>
      </c>
      <c r="P24" s="65" t="s">
        <v>123</v>
      </c>
      <c r="Q24" s="60"/>
      <c r="R24" s="58"/>
      <c r="S24" s="24"/>
      <c r="T24" s="24"/>
    </row>
    <row r="25" spans="1:20" ht="24.95" customHeight="1">
      <c r="A25" s="58">
        <v>23</v>
      </c>
      <c r="B25" s="58"/>
      <c r="C25" s="58"/>
      <c r="D25" s="58"/>
      <c r="E25" s="60"/>
      <c r="F25" s="58"/>
      <c r="G25" s="58">
        <v>23</v>
      </c>
      <c r="H25" s="58">
        <v>916</v>
      </c>
      <c r="I25" s="58" t="s">
        <v>215</v>
      </c>
      <c r="J25" s="58" t="s">
        <v>120</v>
      </c>
      <c r="K25" s="60" t="s">
        <v>216</v>
      </c>
      <c r="L25" s="58"/>
      <c r="M25" s="58">
        <v>23</v>
      </c>
      <c r="N25" s="67" t="s">
        <v>124</v>
      </c>
      <c r="O25" s="58" t="s">
        <v>217</v>
      </c>
      <c r="P25" s="58" t="s">
        <v>117</v>
      </c>
      <c r="Q25" s="60" t="s">
        <v>118</v>
      </c>
      <c r="R25" s="58"/>
      <c r="S25" s="24"/>
      <c r="T25" s="24"/>
    </row>
    <row r="26" spans="1:20" ht="24.95" customHeight="1">
      <c r="A26" s="58">
        <v>24</v>
      </c>
      <c r="B26" s="58"/>
      <c r="C26" s="58"/>
      <c r="D26" s="58"/>
      <c r="E26" s="60"/>
      <c r="F26" s="60"/>
      <c r="G26" s="58">
        <v>24</v>
      </c>
      <c r="H26" s="59">
        <v>919</v>
      </c>
      <c r="I26" s="58" t="s">
        <v>218</v>
      </c>
      <c r="J26" s="58" t="s">
        <v>117</v>
      </c>
      <c r="K26" s="60" t="s">
        <v>219</v>
      </c>
      <c r="L26" s="60"/>
      <c r="M26" s="58">
        <v>24</v>
      </c>
      <c r="N26" s="68" t="s">
        <v>115</v>
      </c>
      <c r="O26" s="58" t="s">
        <v>220</v>
      </c>
      <c r="P26" s="58" t="s">
        <v>117</v>
      </c>
      <c r="Q26" s="60" t="s">
        <v>118</v>
      </c>
      <c r="R26" s="58"/>
      <c r="S26" s="24"/>
      <c r="T26" s="24"/>
    </row>
    <row r="27" spans="1:20" ht="24.95" customHeight="1">
      <c r="A27" s="102">
        <f>SUM(C27+I27+O27)</f>
        <v>68</v>
      </c>
      <c r="B27" s="102"/>
      <c r="C27" s="74">
        <f>COUNTA(C5:C26)</f>
        <v>20</v>
      </c>
      <c r="D27" s="102"/>
      <c r="E27" s="75">
        <f>COUNTA(E3:E26)</f>
        <v>9</v>
      </c>
      <c r="F27" s="76">
        <f>COUNTA(F5:F23)</f>
        <v>5</v>
      </c>
      <c r="G27" s="102"/>
      <c r="H27" s="102"/>
      <c r="I27" s="75">
        <f>COUNTA(I3:I26)</f>
        <v>24</v>
      </c>
      <c r="J27" s="102"/>
      <c r="K27" s="102">
        <f>COUNTA(K3:K25)</f>
        <v>16</v>
      </c>
      <c r="L27" s="102">
        <f>COUNTA(L3:L22)</f>
        <v>4</v>
      </c>
      <c r="M27" s="77"/>
      <c r="N27" s="78"/>
      <c r="O27" s="78">
        <f>COUNTA(O3:O26)</f>
        <v>24</v>
      </c>
      <c r="P27" s="78"/>
      <c r="Q27" s="102">
        <f>COUNTA(Q4:Q26)</f>
        <v>9</v>
      </c>
      <c r="R27" s="102">
        <f>COUNTA(R9:R19)</f>
        <v>2</v>
      </c>
      <c r="S27" s="24"/>
      <c r="T27" s="24"/>
    </row>
    <row r="28" spans="1:20" ht="24.95" customHeight="1">
      <c r="A28" s="79" t="s">
        <v>221</v>
      </c>
      <c r="B28" s="79" t="s">
        <v>311</v>
      </c>
      <c r="C28" s="79" t="s">
        <v>312</v>
      </c>
      <c r="D28" s="97" t="s">
        <v>313</v>
      </c>
      <c r="E28" s="79" t="s">
        <v>314</v>
      </c>
      <c r="F28" s="98" t="s">
        <v>315</v>
      </c>
      <c r="G28" s="79" t="s">
        <v>221</v>
      </c>
      <c r="H28" s="79" t="s">
        <v>311</v>
      </c>
      <c r="I28" s="79" t="s">
        <v>312</v>
      </c>
      <c r="J28" s="79" t="s">
        <v>313</v>
      </c>
      <c r="K28" s="79" t="s">
        <v>314</v>
      </c>
      <c r="L28" s="80" t="s">
        <v>315</v>
      </c>
      <c r="M28" s="79" t="s">
        <v>221</v>
      </c>
      <c r="N28" s="79" t="s">
        <v>311</v>
      </c>
      <c r="O28" s="79" t="s">
        <v>312</v>
      </c>
      <c r="P28" s="79" t="s">
        <v>313</v>
      </c>
      <c r="Q28" s="79" t="s">
        <v>314</v>
      </c>
      <c r="R28" s="79" t="s">
        <v>315</v>
      </c>
      <c r="T28" s="24"/>
    </row>
    <row r="29" spans="1:20" ht="24.95" customHeight="1">
      <c r="A29" s="81" t="s">
        <v>222</v>
      </c>
      <c r="B29" s="79" t="s">
        <v>10</v>
      </c>
      <c r="C29" s="79" t="s">
        <v>12</v>
      </c>
      <c r="D29" s="79" t="s">
        <v>13</v>
      </c>
      <c r="E29" s="79" t="s">
        <v>14</v>
      </c>
      <c r="F29" s="79" t="s">
        <v>12</v>
      </c>
      <c r="G29" s="81" t="s">
        <v>223</v>
      </c>
      <c r="H29" s="79" t="s">
        <v>10</v>
      </c>
      <c r="I29" s="79" t="s">
        <v>13</v>
      </c>
      <c r="J29" s="79" t="s">
        <v>13</v>
      </c>
      <c r="K29" s="79" t="s">
        <v>20</v>
      </c>
      <c r="L29" s="79" t="s">
        <v>13</v>
      </c>
      <c r="M29" s="81" t="s">
        <v>224</v>
      </c>
      <c r="N29" s="79" t="s">
        <v>13</v>
      </c>
      <c r="O29" s="79" t="s">
        <v>12</v>
      </c>
      <c r="P29" s="79" t="s">
        <v>13</v>
      </c>
      <c r="Q29" s="79" t="s">
        <v>12</v>
      </c>
      <c r="R29" s="79" t="s">
        <v>13</v>
      </c>
      <c r="S29" s="24"/>
      <c r="T29" s="24"/>
    </row>
    <row r="30" spans="1:20" s="82" customFormat="1" ht="24.95" customHeight="1">
      <c r="A30" s="22">
        <v>5</v>
      </c>
      <c r="B30" s="22">
        <v>3</v>
      </c>
      <c r="C30" s="22">
        <v>2</v>
      </c>
      <c r="D30" s="22">
        <v>3</v>
      </c>
      <c r="E30" s="22">
        <v>2</v>
      </c>
      <c r="F30" s="22">
        <v>3</v>
      </c>
      <c r="G30" s="22">
        <v>10</v>
      </c>
      <c r="H30" s="22">
        <v>4</v>
      </c>
      <c r="I30" s="22">
        <v>4</v>
      </c>
      <c r="J30" s="22">
        <v>4</v>
      </c>
      <c r="K30" s="22">
        <v>4</v>
      </c>
      <c r="L30" s="22">
        <v>8</v>
      </c>
      <c r="M30" s="22">
        <v>4</v>
      </c>
      <c r="N30" s="22">
        <v>2</v>
      </c>
      <c r="O30" s="22">
        <v>2</v>
      </c>
      <c r="P30" s="22">
        <v>2</v>
      </c>
      <c r="Q30" s="22">
        <v>1</v>
      </c>
      <c r="R30" s="22">
        <v>2</v>
      </c>
    </row>
    <row r="31" spans="1:20" s="82" customFormat="1" ht="24.95" customHeight="1">
      <c r="A31" s="83" t="s">
        <v>225</v>
      </c>
      <c r="B31" s="83" t="s">
        <v>226</v>
      </c>
      <c r="C31" s="83" t="s">
        <v>117</v>
      </c>
      <c r="D31" s="83" t="s">
        <v>227</v>
      </c>
      <c r="E31" s="85" t="s">
        <v>457</v>
      </c>
      <c r="F31" s="22"/>
      <c r="G31" s="22"/>
      <c r="H31" s="22"/>
      <c r="I31" s="22"/>
      <c r="J31" s="22"/>
      <c r="K31" s="22"/>
      <c r="L31" s="22"/>
      <c r="M31" s="84" t="s">
        <v>400</v>
      </c>
      <c r="N31" s="22"/>
      <c r="O31" s="22"/>
      <c r="P31" s="22"/>
      <c r="Q31" s="22"/>
      <c r="R31" s="22"/>
    </row>
    <row r="32" spans="1:20" s="82" customFormat="1" ht="24.95" customHeight="1">
      <c r="A32" s="83" t="s">
        <v>127</v>
      </c>
      <c r="B32" s="83" t="s">
        <v>386</v>
      </c>
      <c r="C32" s="83" t="s">
        <v>117</v>
      </c>
      <c r="D32" s="83" t="s">
        <v>383</v>
      </c>
      <c r="E32" s="26" t="s">
        <v>448</v>
      </c>
      <c r="F32" s="22"/>
      <c r="G32" s="22"/>
      <c r="H32" s="22"/>
      <c r="I32" s="22"/>
      <c r="J32" s="22"/>
      <c r="K32" s="22"/>
      <c r="L32" s="22"/>
      <c r="M32" s="84" t="s">
        <v>449</v>
      </c>
      <c r="N32" s="26" t="s">
        <v>371</v>
      </c>
      <c r="O32" s="22"/>
      <c r="P32" s="22"/>
      <c r="Q32" s="22"/>
      <c r="R32" s="22"/>
    </row>
    <row r="33" spans="1:21" ht="24.95" customHeight="1">
      <c r="A33" s="83" t="s">
        <v>132</v>
      </c>
      <c r="B33" s="83" t="s">
        <v>133</v>
      </c>
      <c r="C33" s="83" t="s">
        <v>117</v>
      </c>
      <c r="D33" s="83" t="s">
        <v>118</v>
      </c>
      <c r="E33" s="85">
        <v>44881</v>
      </c>
      <c r="F33" s="83"/>
      <c r="G33" s="83"/>
      <c r="H33" s="83"/>
      <c r="I33" s="83"/>
      <c r="J33" s="83"/>
      <c r="K33" s="83"/>
      <c r="L33" s="83"/>
      <c r="M33" s="84" t="s">
        <v>240</v>
      </c>
      <c r="O33" s="23"/>
      <c r="S33" s="24"/>
      <c r="T33" s="24"/>
    </row>
    <row r="34" spans="1:21" ht="24.95" customHeight="1">
      <c r="A34" s="83" t="s">
        <v>228</v>
      </c>
      <c r="B34" s="83" t="s">
        <v>229</v>
      </c>
      <c r="C34" s="83" t="s">
        <v>117</v>
      </c>
      <c r="D34" s="83" t="s">
        <v>135</v>
      </c>
      <c r="E34" s="85"/>
      <c r="F34" s="26"/>
      <c r="G34" s="83"/>
      <c r="H34" s="83"/>
      <c r="I34" s="83"/>
      <c r="J34" s="83"/>
      <c r="K34" s="83"/>
      <c r="L34" s="83"/>
      <c r="M34" s="84"/>
      <c r="N34" s="26"/>
      <c r="O34" s="23"/>
      <c r="S34" s="24"/>
      <c r="T34" s="24"/>
    </row>
    <row r="35" spans="1:21" ht="24.95" customHeight="1">
      <c r="A35" s="83" t="s">
        <v>146</v>
      </c>
      <c r="B35" s="86" t="s">
        <v>230</v>
      </c>
      <c r="C35" s="83" t="s">
        <v>117</v>
      </c>
      <c r="D35" s="83" t="s">
        <v>231</v>
      </c>
      <c r="E35" s="85" t="s">
        <v>420</v>
      </c>
      <c r="F35" s="26"/>
      <c r="G35" s="83"/>
      <c r="H35" s="83"/>
      <c r="I35" s="83"/>
      <c r="J35" s="83"/>
      <c r="K35" s="83"/>
      <c r="L35" s="83"/>
      <c r="M35" s="84" t="s">
        <v>253</v>
      </c>
      <c r="N35" s="26"/>
      <c r="O35" s="23"/>
      <c r="S35" s="24"/>
      <c r="T35" s="24"/>
    </row>
    <row r="36" spans="1:21" ht="24.95" customHeight="1">
      <c r="A36" s="83" t="s">
        <v>233</v>
      </c>
      <c r="B36" s="83" t="s">
        <v>234</v>
      </c>
      <c r="C36" s="83" t="s">
        <v>117</v>
      </c>
      <c r="D36" s="84" t="s">
        <v>235</v>
      </c>
      <c r="E36" s="85" t="s">
        <v>297</v>
      </c>
      <c r="F36" s="83"/>
      <c r="G36" s="83"/>
      <c r="H36" s="83"/>
      <c r="I36" s="83"/>
      <c r="J36" s="83"/>
      <c r="K36" s="83"/>
      <c r="L36" s="87"/>
      <c r="M36" s="84" t="s">
        <v>298</v>
      </c>
      <c r="N36" s="26"/>
      <c r="O36" s="83"/>
      <c r="P36" s="83"/>
      <c r="Q36" s="83"/>
      <c r="R36" s="83"/>
      <c r="S36" s="24"/>
      <c r="T36" s="24"/>
    </row>
    <row r="37" spans="1:21" ht="24.95" customHeight="1">
      <c r="A37" s="83" t="s">
        <v>236</v>
      </c>
      <c r="B37" s="83" t="s">
        <v>237</v>
      </c>
      <c r="C37" s="83" t="s">
        <v>117</v>
      </c>
      <c r="D37" s="84" t="s">
        <v>235</v>
      </c>
      <c r="E37" s="85" t="s">
        <v>360</v>
      </c>
      <c r="F37" s="83"/>
      <c r="G37" s="83"/>
      <c r="H37" s="83"/>
      <c r="I37" s="83"/>
      <c r="J37" s="83"/>
      <c r="K37" s="83"/>
      <c r="L37" s="87"/>
      <c r="M37" s="84" t="s">
        <v>361</v>
      </c>
      <c r="N37" s="26"/>
      <c r="O37" s="83"/>
      <c r="P37" s="83"/>
      <c r="Q37" s="83"/>
      <c r="R37" s="83"/>
      <c r="S37" s="24"/>
      <c r="T37" s="24"/>
    </row>
    <row r="38" spans="1:21" s="83" customFormat="1" ht="24.95" customHeight="1">
      <c r="A38" s="83" t="s">
        <v>166</v>
      </c>
      <c r="B38" s="86" t="s">
        <v>238</v>
      </c>
      <c r="C38" s="83" t="s">
        <v>117</v>
      </c>
      <c r="D38" s="83" t="s">
        <v>118</v>
      </c>
      <c r="E38" s="85" t="s">
        <v>460</v>
      </c>
      <c r="F38" s="26"/>
      <c r="M38" s="84" t="s">
        <v>400</v>
      </c>
      <c r="N38" s="26"/>
      <c r="T38" s="88"/>
      <c r="U38" s="88"/>
    </row>
    <row r="39" spans="1:21" s="83" customFormat="1" ht="24.95" customHeight="1">
      <c r="A39" s="83" t="s">
        <v>124</v>
      </c>
      <c r="B39" s="83" t="s">
        <v>239</v>
      </c>
      <c r="C39" s="83" t="s">
        <v>117</v>
      </c>
      <c r="D39" s="83" t="s">
        <v>231</v>
      </c>
      <c r="E39" s="85"/>
      <c r="M39" s="84"/>
      <c r="N39" s="85"/>
      <c r="T39" s="88"/>
      <c r="U39" s="88"/>
    </row>
    <row r="40" spans="1:21" s="83" customFormat="1" ht="24.95" customHeight="1">
      <c r="A40" s="83" t="s">
        <v>166</v>
      </c>
      <c r="B40" s="83" t="s">
        <v>241</v>
      </c>
      <c r="C40" s="83" t="s">
        <v>117</v>
      </c>
      <c r="D40" s="83" t="s">
        <v>118</v>
      </c>
      <c r="E40" s="85"/>
      <c r="F40" s="26"/>
      <c r="M40" s="84"/>
      <c r="N40" s="85"/>
      <c r="T40" s="88"/>
      <c r="U40" s="88"/>
    </row>
    <row r="41" spans="1:21" s="83" customFormat="1" ht="24.95" customHeight="1">
      <c r="A41" s="83" t="s">
        <v>183</v>
      </c>
      <c r="B41" s="83" t="s">
        <v>242</v>
      </c>
      <c r="C41" s="83" t="s">
        <v>243</v>
      </c>
      <c r="D41" s="83" t="s">
        <v>244</v>
      </c>
      <c r="E41" s="85" t="s">
        <v>461</v>
      </c>
      <c r="M41" s="84" t="s">
        <v>462</v>
      </c>
      <c r="N41" s="85"/>
      <c r="T41" s="88"/>
      <c r="U41" s="88"/>
    </row>
    <row r="42" spans="1:21" s="83" customFormat="1" ht="24.95" customHeight="1">
      <c r="A42" s="83" t="s">
        <v>245</v>
      </c>
      <c r="B42" s="83" t="s">
        <v>246</v>
      </c>
      <c r="C42" s="83" t="s">
        <v>117</v>
      </c>
      <c r="D42" s="83" t="s">
        <v>118</v>
      </c>
      <c r="E42" s="85" t="s">
        <v>433</v>
      </c>
      <c r="F42" s="26"/>
      <c r="M42" s="84" t="s">
        <v>434</v>
      </c>
      <c r="N42" s="26"/>
      <c r="S42" s="88"/>
      <c r="T42" s="88"/>
    </row>
    <row r="43" spans="1:21" s="83" customFormat="1" ht="24.95" customHeight="1">
      <c r="A43" s="83" t="s">
        <v>124</v>
      </c>
      <c r="B43" s="83" t="s">
        <v>247</v>
      </c>
      <c r="C43" s="83" t="s">
        <v>117</v>
      </c>
      <c r="D43" s="83" t="s">
        <v>231</v>
      </c>
      <c r="E43" s="85"/>
      <c r="F43" s="26"/>
      <c r="M43" s="84"/>
      <c r="N43" s="26"/>
      <c r="S43" s="88"/>
      <c r="T43" s="88"/>
    </row>
    <row r="44" spans="1:21" s="83" customFormat="1" ht="24.95" customHeight="1">
      <c r="A44" s="83" t="s">
        <v>248</v>
      </c>
      <c r="B44" s="83" t="s">
        <v>249</v>
      </c>
      <c r="C44" s="83" t="s">
        <v>117</v>
      </c>
      <c r="D44" s="83" t="s">
        <v>250</v>
      </c>
      <c r="E44" s="85" t="s">
        <v>435</v>
      </c>
      <c r="F44" s="26"/>
      <c r="M44" s="84" t="s">
        <v>290</v>
      </c>
      <c r="N44" s="26"/>
      <c r="S44" s="88"/>
      <c r="T44" s="88"/>
    </row>
    <row r="45" spans="1:21" s="83" customFormat="1" ht="24.95" customHeight="1">
      <c r="A45" s="83" t="s">
        <v>124</v>
      </c>
      <c r="B45" s="83" t="s">
        <v>252</v>
      </c>
      <c r="C45" s="83" t="s">
        <v>117</v>
      </c>
      <c r="D45" s="83" t="s">
        <v>118</v>
      </c>
      <c r="E45" s="85" t="s">
        <v>327</v>
      </c>
      <c r="K45" s="87"/>
      <c r="L45" s="84"/>
      <c r="M45" s="84" t="s">
        <v>253</v>
      </c>
      <c r="T45" s="88"/>
      <c r="U45" s="88"/>
    </row>
    <row r="46" spans="1:21" s="83" customFormat="1" ht="24.95" customHeight="1">
      <c r="A46" s="83" t="s">
        <v>124</v>
      </c>
      <c r="B46" s="83" t="s">
        <v>254</v>
      </c>
      <c r="C46" s="83" t="s">
        <v>117</v>
      </c>
      <c r="D46" s="83" t="s">
        <v>130</v>
      </c>
      <c r="E46" s="26"/>
      <c r="F46" s="22"/>
      <c r="G46" s="22"/>
      <c r="H46" s="22"/>
      <c r="I46" s="22"/>
      <c r="J46" s="22"/>
      <c r="K46" s="22"/>
      <c r="L46" s="22"/>
      <c r="M46" s="84"/>
      <c r="T46" s="88"/>
      <c r="U46" s="88"/>
    </row>
    <row r="47" spans="1:21" s="83" customFormat="1" ht="24.95" customHeight="1">
      <c r="A47" s="83" t="s">
        <v>124</v>
      </c>
      <c r="B47" s="83" t="s">
        <v>255</v>
      </c>
      <c r="C47" s="83" t="s">
        <v>117</v>
      </c>
      <c r="D47" s="83" t="s">
        <v>118</v>
      </c>
      <c r="E47" s="85"/>
      <c r="K47" s="87"/>
      <c r="L47" s="84"/>
      <c r="M47" s="84"/>
      <c r="T47" s="88"/>
      <c r="U47" s="88"/>
    </row>
    <row r="48" spans="1:21" s="83" customFormat="1" ht="24.95" customHeight="1">
      <c r="A48" s="83" t="s">
        <v>124</v>
      </c>
      <c r="B48" s="83" t="s">
        <v>256</v>
      </c>
      <c r="C48" s="83" t="s">
        <v>117</v>
      </c>
      <c r="D48" s="83" t="s">
        <v>114</v>
      </c>
      <c r="E48" s="85"/>
      <c r="K48" s="87"/>
      <c r="L48" s="84"/>
      <c r="M48" s="84"/>
      <c r="T48" s="88"/>
      <c r="U48" s="88"/>
    </row>
    <row r="49" spans="1:21" ht="24.95" customHeight="1">
      <c r="A49" s="83" t="s">
        <v>257</v>
      </c>
      <c r="B49" s="89" t="s">
        <v>258</v>
      </c>
      <c r="C49" s="83" t="s">
        <v>117</v>
      </c>
      <c r="D49" s="83" t="s">
        <v>118</v>
      </c>
      <c r="E49" s="85" t="s">
        <v>421</v>
      </c>
      <c r="F49" s="26"/>
      <c r="G49" s="83"/>
      <c r="H49" s="83"/>
      <c r="I49" s="83"/>
      <c r="J49" s="83"/>
      <c r="K49" s="83"/>
      <c r="L49" s="83"/>
      <c r="M49" s="84" t="s">
        <v>253</v>
      </c>
      <c r="N49" s="26" t="s">
        <v>422</v>
      </c>
      <c r="O49" s="83"/>
      <c r="P49" s="83"/>
      <c r="Q49" s="83"/>
      <c r="R49" s="83"/>
      <c r="S49" s="24"/>
      <c r="T49" s="24"/>
    </row>
    <row r="50" spans="1:21" s="83" customFormat="1" ht="24.95" customHeight="1">
      <c r="A50" s="83" t="s">
        <v>124</v>
      </c>
      <c r="B50" s="83" t="s">
        <v>259</v>
      </c>
      <c r="C50" s="83" t="s">
        <v>117</v>
      </c>
      <c r="D50" s="83" t="s">
        <v>118</v>
      </c>
      <c r="E50" s="85" t="s">
        <v>451</v>
      </c>
      <c r="M50" s="84" t="s">
        <v>452</v>
      </c>
      <c r="N50" s="85"/>
      <c r="T50" s="88"/>
      <c r="U50" s="88"/>
    </row>
    <row r="51" spans="1:21" ht="24.95" customHeight="1">
      <c r="A51" s="83" t="s">
        <v>124</v>
      </c>
      <c r="B51" s="83" t="s">
        <v>260</v>
      </c>
      <c r="C51" s="83" t="s">
        <v>117</v>
      </c>
      <c r="D51" s="83" t="s">
        <v>337</v>
      </c>
      <c r="E51" s="85" t="s">
        <v>338</v>
      </c>
      <c r="F51" s="83"/>
      <c r="G51" s="83"/>
      <c r="H51" s="83"/>
      <c r="I51" s="83"/>
      <c r="J51" s="83"/>
      <c r="K51" s="83"/>
      <c r="L51" s="83"/>
      <c r="M51" s="84" t="s">
        <v>339</v>
      </c>
      <c r="N51" s="85"/>
      <c r="O51" s="83"/>
      <c r="P51" s="83"/>
      <c r="Q51" s="83"/>
      <c r="R51" s="83"/>
    </row>
    <row r="52" spans="1:21" ht="24.95" customHeight="1">
      <c r="A52" s="83" t="s">
        <v>124</v>
      </c>
      <c r="B52" s="89" t="s">
        <v>261</v>
      </c>
      <c r="C52" s="83" t="s">
        <v>117</v>
      </c>
      <c r="D52" s="83" t="s">
        <v>163</v>
      </c>
      <c r="E52" s="85" t="s">
        <v>454</v>
      </c>
      <c r="F52" s="83"/>
      <c r="G52" s="83"/>
      <c r="H52" s="92"/>
      <c r="I52" s="83"/>
      <c r="J52" s="83"/>
      <c r="K52" s="83"/>
      <c r="L52" s="87"/>
      <c r="M52" s="84" t="s">
        <v>455</v>
      </c>
      <c r="N52" s="85"/>
      <c r="O52" s="83"/>
      <c r="P52" s="83"/>
      <c r="Q52" s="83"/>
      <c r="R52" s="83"/>
    </row>
    <row r="53" spans="1:21" ht="24.95" customHeight="1">
      <c r="A53" s="83" t="s">
        <v>168</v>
      </c>
      <c r="B53" s="83" t="s">
        <v>262</v>
      </c>
      <c r="C53" s="89" t="s">
        <v>263</v>
      </c>
      <c r="D53" s="83" t="s">
        <v>264</v>
      </c>
      <c r="E53" s="85" t="s">
        <v>354</v>
      </c>
      <c r="F53" s="83"/>
      <c r="G53" s="83"/>
      <c r="H53" s="83"/>
      <c r="I53" s="83"/>
      <c r="J53" s="83"/>
      <c r="K53" s="83"/>
      <c r="L53" s="87"/>
      <c r="M53" s="84"/>
      <c r="N53" s="85"/>
      <c r="O53" s="83"/>
      <c r="P53" s="83"/>
      <c r="Q53" s="83"/>
      <c r="R53" s="83"/>
    </row>
    <row r="54" spans="1:21" ht="24.95" customHeight="1">
      <c r="A54" s="83" t="s">
        <v>168</v>
      </c>
      <c r="B54" s="83" t="s">
        <v>265</v>
      </c>
      <c r="C54" s="83" t="s">
        <v>117</v>
      </c>
      <c r="D54" s="83" t="s">
        <v>114</v>
      </c>
      <c r="E54" s="85"/>
      <c r="F54" s="83"/>
      <c r="G54" s="83"/>
      <c r="H54" s="83"/>
      <c r="I54" s="83"/>
      <c r="J54" s="83"/>
      <c r="K54" s="83"/>
      <c r="L54" s="87"/>
      <c r="M54" s="84"/>
      <c r="N54" s="85"/>
      <c r="O54" s="83"/>
      <c r="P54" s="83"/>
      <c r="Q54" s="83"/>
      <c r="R54" s="83"/>
    </row>
    <row r="55" spans="1:21" ht="24.95" customHeight="1">
      <c r="A55" s="83" t="s">
        <v>168</v>
      </c>
      <c r="B55" s="83" t="s">
        <v>266</v>
      </c>
      <c r="C55" s="83" t="s">
        <v>117</v>
      </c>
      <c r="D55" s="83" t="s">
        <v>114</v>
      </c>
      <c r="E55" s="85"/>
      <c r="F55" s="83"/>
      <c r="G55" s="83"/>
      <c r="H55" s="83"/>
      <c r="I55" s="83"/>
      <c r="J55" s="83"/>
      <c r="K55" s="83"/>
      <c r="L55" s="87"/>
      <c r="M55" s="84"/>
      <c r="N55" s="85"/>
      <c r="O55" s="83"/>
      <c r="P55" s="83"/>
      <c r="Q55" s="83"/>
      <c r="R55" s="83"/>
    </row>
    <row r="56" spans="1:21" ht="24.95" customHeight="1">
      <c r="A56" s="83" t="s">
        <v>168</v>
      </c>
      <c r="B56" s="83" t="s">
        <v>267</v>
      </c>
      <c r="C56" s="83" t="s">
        <v>117</v>
      </c>
      <c r="D56" s="83" t="s">
        <v>231</v>
      </c>
      <c r="E56" s="85" t="s">
        <v>463</v>
      </c>
      <c r="F56" s="26"/>
      <c r="G56" s="83"/>
      <c r="H56" s="83"/>
      <c r="I56" s="83"/>
      <c r="J56" s="83"/>
      <c r="K56" s="83"/>
      <c r="L56" s="83"/>
      <c r="M56" s="84" t="s">
        <v>452</v>
      </c>
      <c r="N56" s="85"/>
      <c r="O56" s="83"/>
      <c r="P56" s="83"/>
      <c r="Q56" s="83"/>
      <c r="R56" s="83"/>
    </row>
    <row r="57" spans="1:21" ht="24.95" customHeight="1">
      <c r="A57" s="83" t="s">
        <v>168</v>
      </c>
      <c r="B57" s="83" t="s">
        <v>268</v>
      </c>
      <c r="C57" s="89" t="s">
        <v>269</v>
      </c>
      <c r="D57" s="83" t="s">
        <v>270</v>
      </c>
      <c r="E57" s="85" t="s">
        <v>271</v>
      </c>
      <c r="F57" s="83"/>
      <c r="G57" s="83"/>
      <c r="H57" s="83"/>
      <c r="I57" s="83"/>
      <c r="J57" s="83"/>
      <c r="K57" s="83"/>
      <c r="L57" s="83"/>
      <c r="M57" s="84"/>
      <c r="N57" s="85"/>
      <c r="O57" s="83"/>
      <c r="P57" s="83"/>
      <c r="Q57" s="83"/>
      <c r="R57" s="83"/>
    </row>
    <row r="58" spans="1:21" ht="24.95" customHeight="1">
      <c r="A58" s="83" t="s">
        <v>168</v>
      </c>
      <c r="B58" s="83" t="s">
        <v>272</v>
      </c>
      <c r="C58" s="83" t="s">
        <v>117</v>
      </c>
      <c r="D58" s="83" t="s">
        <v>118</v>
      </c>
      <c r="E58" s="85"/>
      <c r="F58" s="83"/>
      <c r="G58" s="83"/>
      <c r="H58" s="83"/>
      <c r="I58" s="83"/>
      <c r="J58" s="83"/>
      <c r="K58" s="83"/>
      <c r="L58" s="83"/>
      <c r="M58" s="84"/>
      <c r="N58" s="85"/>
      <c r="O58" s="83"/>
      <c r="P58" s="83"/>
      <c r="Q58" s="83"/>
      <c r="R58" s="83"/>
    </row>
    <row r="59" spans="1:21" ht="24.95" customHeight="1">
      <c r="A59" s="83" t="s">
        <v>168</v>
      </c>
      <c r="B59" s="83" t="s">
        <v>273</v>
      </c>
      <c r="C59" s="89" t="s">
        <v>274</v>
      </c>
      <c r="D59" s="83" t="s">
        <v>211</v>
      </c>
      <c r="E59" s="85" t="s">
        <v>275</v>
      </c>
      <c r="F59" s="83"/>
      <c r="G59" s="83"/>
      <c r="H59" s="83"/>
      <c r="I59" s="83"/>
      <c r="J59" s="83"/>
      <c r="K59" s="83"/>
      <c r="L59" s="83"/>
      <c r="M59" s="84"/>
      <c r="N59" s="85"/>
      <c r="O59" s="83"/>
      <c r="P59" s="83"/>
      <c r="Q59" s="83"/>
      <c r="R59" s="83"/>
    </row>
    <row r="60" spans="1:21" ht="24.95" customHeight="1">
      <c r="A60" s="83" t="s">
        <v>124</v>
      </c>
      <c r="B60" s="83" t="s">
        <v>220</v>
      </c>
      <c r="C60" s="83" t="s">
        <v>117</v>
      </c>
      <c r="D60" s="90" t="s">
        <v>118</v>
      </c>
      <c r="E60" s="85">
        <v>44874</v>
      </c>
      <c r="F60" s="26"/>
      <c r="G60" s="83"/>
      <c r="H60" s="83"/>
      <c r="I60" s="83"/>
      <c r="J60" s="83"/>
      <c r="K60" s="83"/>
      <c r="L60" s="83"/>
      <c r="M60" s="84" t="s">
        <v>240</v>
      </c>
      <c r="N60" s="85"/>
      <c r="O60" s="83"/>
      <c r="P60" s="83"/>
      <c r="Q60" s="83"/>
      <c r="R60" s="83"/>
    </row>
    <row r="61" spans="1:21" s="83" customFormat="1" ht="24.95" customHeight="1">
      <c r="A61" s="83">
        <v>701</v>
      </c>
      <c r="B61" s="83" t="s">
        <v>278</v>
      </c>
      <c r="C61" s="102" t="s">
        <v>117</v>
      </c>
      <c r="D61" s="90" t="s">
        <v>118</v>
      </c>
      <c r="E61" s="85"/>
      <c r="M61" s="84"/>
      <c r="N61" s="85"/>
      <c r="T61" s="88"/>
      <c r="U61" s="88"/>
    </row>
    <row r="62" spans="1:21" ht="24.95" customHeight="1">
      <c r="A62" s="83">
        <v>706</v>
      </c>
      <c r="B62" s="83" t="s">
        <v>279</v>
      </c>
      <c r="C62" s="83" t="s">
        <v>117</v>
      </c>
      <c r="D62" s="90" t="s">
        <v>118</v>
      </c>
      <c r="E62" s="85" t="s">
        <v>446</v>
      </c>
      <c r="F62" s="26"/>
      <c r="G62" s="83"/>
      <c r="H62" s="83"/>
      <c r="I62" s="83"/>
      <c r="J62" s="83"/>
      <c r="K62" s="83"/>
      <c r="L62" s="83"/>
      <c r="M62" s="84" t="s">
        <v>400</v>
      </c>
      <c r="N62" s="26"/>
      <c r="O62" s="23"/>
      <c r="P62" s="83"/>
      <c r="Q62" s="83"/>
      <c r="R62" s="83"/>
      <c r="S62" s="24"/>
      <c r="T62" s="24"/>
    </row>
    <row r="63" spans="1:21" ht="24.95" customHeight="1">
      <c r="A63" s="83">
        <v>710</v>
      </c>
      <c r="B63" s="83" t="s">
        <v>280</v>
      </c>
      <c r="C63" s="83" t="s">
        <v>117</v>
      </c>
      <c r="D63" s="83" t="s">
        <v>118</v>
      </c>
      <c r="E63" s="85">
        <v>44897</v>
      </c>
      <c r="F63" s="83"/>
      <c r="G63" s="83"/>
      <c r="H63" s="83"/>
      <c r="I63" s="83"/>
      <c r="J63" s="83"/>
      <c r="K63" s="83"/>
      <c r="L63" s="83"/>
      <c r="M63" s="84" t="s">
        <v>240</v>
      </c>
      <c r="N63" s="85"/>
      <c r="O63" s="23"/>
      <c r="P63" s="83"/>
      <c r="Q63" s="83"/>
      <c r="R63" s="83"/>
      <c r="S63" s="24"/>
      <c r="T63" s="24"/>
    </row>
    <row r="64" spans="1:21" s="83" customFormat="1" ht="24.95" customHeight="1">
      <c r="A64" s="83">
        <v>713</v>
      </c>
      <c r="B64" s="83" t="s">
        <v>281</v>
      </c>
      <c r="C64" s="83" t="s">
        <v>117</v>
      </c>
      <c r="D64" s="83" t="s">
        <v>231</v>
      </c>
      <c r="E64" s="85"/>
      <c r="M64" s="84"/>
      <c r="T64" s="88"/>
      <c r="U64" s="88"/>
    </row>
    <row r="65" spans="1:21" s="83" customFormat="1" ht="24.95" customHeight="1">
      <c r="A65" s="83">
        <v>714</v>
      </c>
      <c r="B65" s="83" t="s">
        <v>282</v>
      </c>
      <c r="C65" s="102" t="s">
        <v>117</v>
      </c>
      <c r="D65" s="90" t="s">
        <v>118</v>
      </c>
      <c r="E65" s="85" t="s">
        <v>399</v>
      </c>
      <c r="M65" s="84" t="s">
        <v>400</v>
      </c>
      <c r="S65" s="88"/>
      <c r="T65" s="88"/>
    </row>
    <row r="66" spans="1:21" ht="24.95" customHeight="1">
      <c r="A66" s="83">
        <v>715</v>
      </c>
      <c r="B66" s="83" t="s">
        <v>283</v>
      </c>
      <c r="C66" s="83" t="s">
        <v>117</v>
      </c>
      <c r="D66" s="83" t="s">
        <v>118</v>
      </c>
      <c r="E66" s="85" t="s">
        <v>430</v>
      </c>
      <c r="F66" s="83"/>
      <c r="G66" s="83"/>
      <c r="H66" s="83"/>
      <c r="I66" s="83"/>
      <c r="J66" s="83"/>
      <c r="K66" s="83"/>
      <c r="L66" s="83"/>
      <c r="M66" s="84" t="s">
        <v>253</v>
      </c>
      <c r="N66" s="85"/>
      <c r="O66" s="83"/>
      <c r="P66" s="83"/>
      <c r="Q66" s="83"/>
      <c r="R66" s="83"/>
    </row>
    <row r="67" spans="1:21" s="83" customFormat="1" ht="24.95" customHeight="1">
      <c r="A67" s="83">
        <v>801</v>
      </c>
      <c r="B67" s="83" t="s">
        <v>164</v>
      </c>
      <c r="C67" s="102" t="s">
        <v>117</v>
      </c>
      <c r="D67" s="83" t="s">
        <v>303</v>
      </c>
      <c r="E67" s="85" t="s">
        <v>304</v>
      </c>
      <c r="F67" s="26"/>
      <c r="M67" s="84"/>
      <c r="N67" s="85"/>
      <c r="T67" s="88"/>
      <c r="U67" s="88"/>
    </row>
    <row r="68" spans="1:21" s="83" customFormat="1" ht="24.95" customHeight="1">
      <c r="A68" s="83">
        <v>803</v>
      </c>
      <c r="B68" s="83" t="s">
        <v>284</v>
      </c>
      <c r="C68" s="102" t="s">
        <v>117</v>
      </c>
      <c r="D68" s="83" t="s">
        <v>231</v>
      </c>
      <c r="E68" s="85">
        <v>44882</v>
      </c>
      <c r="L68" s="87"/>
      <c r="M68" s="84" t="s">
        <v>240</v>
      </c>
      <c r="N68" s="85"/>
      <c r="T68" s="88"/>
      <c r="U68" s="88"/>
    </row>
    <row r="69" spans="1:21" ht="24.95" customHeight="1">
      <c r="A69" s="83">
        <v>804</v>
      </c>
      <c r="B69" s="83" t="s">
        <v>285</v>
      </c>
      <c r="C69" s="83" t="s">
        <v>117</v>
      </c>
      <c r="D69" s="83" t="s">
        <v>303</v>
      </c>
      <c r="E69" s="85" t="s">
        <v>304</v>
      </c>
      <c r="F69" s="26"/>
      <c r="G69" s="83"/>
      <c r="H69" s="83"/>
      <c r="I69" s="83"/>
      <c r="J69" s="83"/>
      <c r="K69" s="83"/>
      <c r="L69" s="83"/>
      <c r="M69" s="84"/>
      <c r="N69" s="85"/>
      <c r="O69" s="83"/>
      <c r="T69" s="24"/>
    </row>
    <row r="70" spans="1:21" ht="24.95" customHeight="1">
      <c r="A70" s="83">
        <v>811</v>
      </c>
      <c r="B70" s="83" t="s">
        <v>286</v>
      </c>
      <c r="C70" s="83" t="s">
        <v>117</v>
      </c>
      <c r="D70" s="84" t="s">
        <v>118</v>
      </c>
      <c r="E70" s="85">
        <v>44881</v>
      </c>
      <c r="F70" s="83"/>
      <c r="G70" s="83"/>
      <c r="H70" s="83"/>
      <c r="I70" s="83"/>
      <c r="J70" s="83"/>
      <c r="K70" s="83"/>
      <c r="L70" s="87"/>
      <c r="M70" s="84" t="s">
        <v>240</v>
      </c>
      <c r="N70" s="85"/>
      <c r="O70" s="83"/>
      <c r="T70" s="24"/>
    </row>
    <row r="71" spans="1:21" s="91" customFormat="1" ht="24.95" customHeight="1">
      <c r="A71" s="83">
        <v>818</v>
      </c>
      <c r="B71" s="83" t="s">
        <v>287</v>
      </c>
      <c r="C71" s="83" t="s">
        <v>117</v>
      </c>
      <c r="D71" s="83" t="s">
        <v>118</v>
      </c>
      <c r="E71" s="85" t="s">
        <v>362</v>
      </c>
      <c r="F71" s="83"/>
      <c r="G71" s="83"/>
      <c r="H71" s="83"/>
      <c r="I71" s="83"/>
      <c r="J71" s="83"/>
      <c r="K71" s="83"/>
      <c r="L71" s="83"/>
      <c r="M71" s="84" t="s">
        <v>363</v>
      </c>
      <c r="N71" s="85"/>
      <c r="S71" s="83"/>
    </row>
    <row r="72" spans="1:21" s="91" customFormat="1" ht="24.95" customHeight="1">
      <c r="A72" s="83">
        <v>908</v>
      </c>
      <c r="B72" s="83" t="s">
        <v>288</v>
      </c>
      <c r="C72" s="83" t="s">
        <v>117</v>
      </c>
      <c r="D72" s="83" t="s">
        <v>231</v>
      </c>
      <c r="E72" s="85">
        <v>44894</v>
      </c>
      <c r="F72" s="83"/>
      <c r="G72" s="83"/>
      <c r="H72" s="83"/>
      <c r="I72" s="83"/>
      <c r="J72" s="83"/>
      <c r="K72" s="83"/>
      <c r="L72" s="87"/>
      <c r="M72" s="84" t="s">
        <v>240</v>
      </c>
      <c r="N72" s="85"/>
      <c r="S72" s="83"/>
    </row>
    <row r="73" spans="1:21" s="83" customFormat="1" ht="24.95" customHeight="1">
      <c r="A73" s="83">
        <v>909</v>
      </c>
      <c r="B73" s="83" t="s">
        <v>289</v>
      </c>
      <c r="C73" s="83" t="s">
        <v>117</v>
      </c>
      <c r="D73" s="83" t="s">
        <v>118</v>
      </c>
      <c r="E73" s="85">
        <v>44894</v>
      </c>
      <c r="L73" s="87"/>
      <c r="M73" s="84" t="s">
        <v>240</v>
      </c>
      <c r="N73" s="85"/>
      <c r="T73" s="88"/>
      <c r="U73" s="88"/>
    </row>
    <row r="74" spans="1:21" s="83" customFormat="1" ht="24.95" customHeight="1">
      <c r="A74" s="83">
        <v>910</v>
      </c>
      <c r="B74" s="83" t="s">
        <v>291</v>
      </c>
      <c r="C74" s="83" t="s">
        <v>117</v>
      </c>
      <c r="D74" s="83" t="s">
        <v>118</v>
      </c>
      <c r="E74" s="85">
        <v>44894</v>
      </c>
      <c r="L74" s="87"/>
      <c r="M74" s="84" t="s">
        <v>240</v>
      </c>
      <c r="N74" s="85"/>
      <c r="T74" s="88"/>
      <c r="U74" s="88"/>
    </row>
    <row r="75" spans="1:21" s="83" customFormat="1" ht="24.95" customHeight="1">
      <c r="A75" s="83">
        <v>914</v>
      </c>
      <c r="B75" s="83" t="s">
        <v>292</v>
      </c>
      <c r="C75" s="83" t="s">
        <v>117</v>
      </c>
      <c r="D75" s="83" t="s">
        <v>231</v>
      </c>
      <c r="E75" s="85" t="s">
        <v>465</v>
      </c>
      <c r="M75" s="84" t="s">
        <v>363</v>
      </c>
      <c r="N75" s="85"/>
      <c r="T75" s="88"/>
      <c r="U75" s="88"/>
    </row>
    <row r="76" spans="1:21" s="83" customFormat="1" ht="24.95" customHeight="1">
      <c r="A76" s="83">
        <v>915</v>
      </c>
      <c r="B76" s="83" t="s">
        <v>212</v>
      </c>
      <c r="C76" s="83" t="s">
        <v>117</v>
      </c>
      <c r="D76" s="83" t="s">
        <v>118</v>
      </c>
      <c r="E76" s="85" t="s">
        <v>412</v>
      </c>
      <c r="M76" s="84" t="s">
        <v>253</v>
      </c>
      <c r="N76" s="85"/>
      <c r="T76" s="88"/>
      <c r="U76" s="88"/>
    </row>
    <row r="77" spans="1:21" s="83" customFormat="1" ht="24.95" customHeight="1">
      <c r="A77" s="83">
        <v>916</v>
      </c>
      <c r="B77" s="83" t="s">
        <v>293</v>
      </c>
      <c r="C77" s="83" t="s">
        <v>117</v>
      </c>
      <c r="D77" s="83" t="s">
        <v>294</v>
      </c>
      <c r="E77" s="85" t="s">
        <v>413</v>
      </c>
      <c r="H77" s="92"/>
      <c r="L77" s="87"/>
      <c r="M77" s="84" t="s">
        <v>414</v>
      </c>
      <c r="T77" s="88"/>
      <c r="U77" s="88"/>
    </row>
    <row r="78" spans="1:21" ht="24.95" customHeight="1">
      <c r="A78" s="83">
        <v>919</v>
      </c>
      <c r="B78" s="22" t="s">
        <v>295</v>
      </c>
      <c r="C78" s="22" t="s">
        <v>117</v>
      </c>
      <c r="D78" s="84" t="s">
        <v>219</v>
      </c>
      <c r="E78" s="85" t="s">
        <v>415</v>
      </c>
      <c r="F78" s="83"/>
      <c r="G78" s="83"/>
      <c r="H78" s="83"/>
      <c r="I78" s="83"/>
      <c r="J78" s="83"/>
      <c r="K78" s="83"/>
      <c r="L78" s="87"/>
      <c r="M78" s="84" t="s">
        <v>416</v>
      </c>
      <c r="N78" s="85" t="s">
        <v>299</v>
      </c>
    </row>
    <row r="80" spans="1:21" s="22" customFormat="1" ht="24.9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56"/>
      <c r="T80" s="56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752D-0155-4AA1-A7D1-839BEFB6DE50}">
  <sheetPr>
    <pageSetUpPr fitToPage="1"/>
  </sheetPr>
  <dimension ref="A1:U80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6"/>
    <col min="20" max="20" width="9" style="57"/>
    <col min="21" max="16384" width="9" style="24"/>
  </cols>
  <sheetData>
    <row r="1" spans="1:20" ht="24.95" customHeight="1">
      <c r="A1" s="55"/>
      <c r="B1" s="55"/>
      <c r="C1" s="55"/>
      <c r="D1" s="55"/>
      <c r="E1" s="55"/>
      <c r="F1" s="55"/>
      <c r="G1" s="107" t="s">
        <v>104</v>
      </c>
      <c r="H1" s="107"/>
      <c r="I1" s="107"/>
      <c r="J1" s="107"/>
      <c r="K1" s="107"/>
      <c r="L1" s="107"/>
      <c r="M1" s="55"/>
      <c r="N1" s="55"/>
      <c r="O1" s="108" t="s">
        <v>296</v>
      </c>
      <c r="P1" s="108"/>
      <c r="Q1" s="108"/>
      <c r="R1" s="55"/>
    </row>
    <row r="2" spans="1:20" ht="24.95" customHeight="1">
      <c r="A2" s="58" t="s">
        <v>105</v>
      </c>
      <c r="B2" s="58" t="s">
        <v>106</v>
      </c>
      <c r="C2" s="58" t="s">
        <v>107</v>
      </c>
      <c r="D2" s="58" t="s">
        <v>108</v>
      </c>
      <c r="E2" s="58" t="s">
        <v>109</v>
      </c>
      <c r="F2" s="58" t="s">
        <v>110</v>
      </c>
      <c r="G2" s="58" t="s">
        <v>105</v>
      </c>
      <c r="H2" s="58" t="s">
        <v>106</v>
      </c>
      <c r="I2" s="58" t="s">
        <v>107</v>
      </c>
      <c r="J2" s="58" t="s">
        <v>108</v>
      </c>
      <c r="K2" s="58" t="s">
        <v>109</v>
      </c>
      <c r="L2" s="58" t="s">
        <v>110</v>
      </c>
      <c r="M2" s="58" t="s">
        <v>105</v>
      </c>
      <c r="N2" s="58" t="s">
        <v>106</v>
      </c>
      <c r="O2" s="58" t="s">
        <v>107</v>
      </c>
      <c r="P2" s="58" t="s">
        <v>108</v>
      </c>
      <c r="Q2" s="58" t="s">
        <v>109</v>
      </c>
      <c r="R2" s="58" t="s">
        <v>110</v>
      </c>
    </row>
    <row r="3" spans="1:20" ht="24.95" customHeight="1">
      <c r="A3" s="58">
        <v>1</v>
      </c>
      <c r="B3" s="58" t="s">
        <v>111</v>
      </c>
      <c r="C3" s="58" t="s">
        <v>112</v>
      </c>
      <c r="D3" s="59" t="s">
        <v>113</v>
      </c>
      <c r="E3" s="60" t="s">
        <v>114</v>
      </c>
      <c r="F3" s="61"/>
      <c r="G3" s="58">
        <v>1</v>
      </c>
      <c r="H3" s="58" t="s">
        <v>115</v>
      </c>
      <c r="I3" s="58" t="s">
        <v>116</v>
      </c>
      <c r="J3" s="58" t="s">
        <v>117</v>
      </c>
      <c r="K3" s="60" t="s">
        <v>118</v>
      </c>
      <c r="L3" s="58"/>
      <c r="M3" s="58">
        <v>1</v>
      </c>
      <c r="N3" s="58">
        <v>701</v>
      </c>
      <c r="O3" s="58" t="s">
        <v>119</v>
      </c>
      <c r="P3" s="58" t="s">
        <v>120</v>
      </c>
      <c r="Q3" s="60" t="s">
        <v>118</v>
      </c>
      <c r="R3" s="60"/>
      <c r="S3" s="62"/>
      <c r="T3" s="63"/>
    </row>
    <row r="4" spans="1:20" ht="24.95" customHeight="1">
      <c r="A4" s="58">
        <v>2</v>
      </c>
      <c r="B4" s="64" t="s">
        <v>121</v>
      </c>
      <c r="C4" s="58" t="s">
        <v>122</v>
      </c>
      <c r="D4" s="65" t="s">
        <v>123</v>
      </c>
      <c r="E4" s="60"/>
      <c r="F4" s="60"/>
      <c r="G4" s="58">
        <v>2</v>
      </c>
      <c r="H4" s="58" t="s">
        <v>124</v>
      </c>
      <c r="I4" s="58" t="s">
        <v>125</v>
      </c>
      <c r="J4" s="65" t="s">
        <v>123</v>
      </c>
      <c r="K4" s="60"/>
      <c r="L4" s="60"/>
      <c r="M4" s="58">
        <v>2</v>
      </c>
      <c r="N4" s="58">
        <v>702</v>
      </c>
      <c r="O4" s="58" t="s">
        <v>126</v>
      </c>
      <c r="P4" s="58" t="s">
        <v>120</v>
      </c>
      <c r="Q4" s="60"/>
      <c r="R4" s="60"/>
      <c r="S4" s="62"/>
      <c r="T4" s="63"/>
    </row>
    <row r="5" spans="1:20" ht="24.95" customHeight="1">
      <c r="A5" s="58">
        <v>3</v>
      </c>
      <c r="B5" s="58" t="s">
        <v>127</v>
      </c>
      <c r="C5" s="58" t="s">
        <v>128</v>
      </c>
      <c r="D5" s="58" t="s">
        <v>117</v>
      </c>
      <c r="E5" s="60"/>
      <c r="F5" s="58"/>
      <c r="G5" s="58">
        <v>3</v>
      </c>
      <c r="H5" s="58" t="s">
        <v>115</v>
      </c>
      <c r="I5" s="58" t="s">
        <v>129</v>
      </c>
      <c r="J5" s="58" t="s">
        <v>120</v>
      </c>
      <c r="K5" s="60" t="s">
        <v>130</v>
      </c>
      <c r="L5" s="58"/>
      <c r="M5" s="58">
        <v>3</v>
      </c>
      <c r="N5" s="58">
        <v>703</v>
      </c>
      <c r="O5" s="58" t="s">
        <v>131</v>
      </c>
      <c r="P5" s="58" t="s">
        <v>120</v>
      </c>
      <c r="Q5" s="60"/>
      <c r="R5" s="60"/>
      <c r="S5" s="62"/>
      <c r="T5" s="63"/>
    </row>
    <row r="6" spans="1:20" ht="24.95" customHeight="1">
      <c r="A6" s="58">
        <v>4</v>
      </c>
      <c r="B6" s="58" t="s">
        <v>132</v>
      </c>
      <c r="C6" s="58" t="s">
        <v>133</v>
      </c>
      <c r="D6" s="58" t="s">
        <v>117</v>
      </c>
      <c r="E6" s="60" t="s">
        <v>118</v>
      </c>
      <c r="F6" s="60"/>
      <c r="G6" s="58">
        <v>4</v>
      </c>
      <c r="H6" s="58" t="s">
        <v>115</v>
      </c>
      <c r="I6" s="58" t="s">
        <v>134</v>
      </c>
      <c r="J6" s="58" t="s">
        <v>117</v>
      </c>
      <c r="K6" s="60"/>
      <c r="L6" s="60" t="s">
        <v>135</v>
      </c>
      <c r="M6" s="58">
        <v>4</v>
      </c>
      <c r="N6" s="58">
        <v>706</v>
      </c>
      <c r="O6" s="58" t="s">
        <v>136</v>
      </c>
      <c r="P6" s="58" t="s">
        <v>120</v>
      </c>
      <c r="Q6" s="60"/>
      <c r="R6" s="66" t="s">
        <v>325</v>
      </c>
      <c r="S6" s="62"/>
      <c r="T6" s="63"/>
    </row>
    <row r="7" spans="1:20" ht="24.95" customHeight="1">
      <c r="A7" s="58">
        <v>5</v>
      </c>
      <c r="B7" s="58" t="s">
        <v>137</v>
      </c>
      <c r="C7" s="58" t="s">
        <v>138</v>
      </c>
      <c r="D7" s="60" t="s">
        <v>117</v>
      </c>
      <c r="E7" s="60"/>
      <c r="F7" s="60"/>
      <c r="G7" s="58">
        <v>5</v>
      </c>
      <c r="H7" s="58" t="s">
        <v>115</v>
      </c>
      <c r="I7" s="58" t="s">
        <v>139</v>
      </c>
      <c r="J7" s="58" t="s">
        <v>117</v>
      </c>
      <c r="K7" s="60" t="s">
        <v>114</v>
      </c>
      <c r="L7" s="58"/>
      <c r="M7" s="58">
        <v>5</v>
      </c>
      <c r="N7" s="58">
        <v>709</v>
      </c>
      <c r="O7" s="58" t="s">
        <v>140</v>
      </c>
      <c r="P7" s="58" t="s">
        <v>120</v>
      </c>
      <c r="Q7" s="60"/>
      <c r="R7" s="60"/>
      <c r="S7" s="62"/>
      <c r="T7" s="63"/>
    </row>
    <row r="8" spans="1:20" ht="24.95" customHeight="1">
      <c r="A8" s="58">
        <v>6</v>
      </c>
      <c r="B8" s="58" t="s">
        <v>141</v>
      </c>
      <c r="C8" s="58" t="s">
        <v>142</v>
      </c>
      <c r="D8" s="58" t="s">
        <v>117</v>
      </c>
      <c r="E8" s="60"/>
      <c r="F8" s="60" t="s">
        <v>135</v>
      </c>
      <c r="G8" s="58">
        <v>6</v>
      </c>
      <c r="H8" s="58" t="s">
        <v>115</v>
      </c>
      <c r="I8" s="58" t="s">
        <v>143</v>
      </c>
      <c r="J8" s="58" t="s">
        <v>120</v>
      </c>
      <c r="K8" s="60" t="s">
        <v>114</v>
      </c>
      <c r="L8" s="58"/>
      <c r="M8" s="58">
        <v>6</v>
      </c>
      <c r="N8" s="58">
        <v>710</v>
      </c>
      <c r="O8" s="58" t="s">
        <v>144</v>
      </c>
      <c r="P8" s="58" t="s">
        <v>117</v>
      </c>
      <c r="Q8" s="60"/>
      <c r="R8" s="66" t="s">
        <v>145</v>
      </c>
      <c r="S8" s="62"/>
      <c r="T8" s="63"/>
    </row>
    <row r="9" spans="1:20" ht="24.95" customHeight="1">
      <c r="A9" s="58">
        <v>7</v>
      </c>
      <c r="B9" s="58" t="s">
        <v>146</v>
      </c>
      <c r="C9" s="58" t="s">
        <v>147</v>
      </c>
      <c r="D9" s="58" t="s">
        <v>117</v>
      </c>
      <c r="E9" s="60"/>
      <c r="F9" s="60" t="s">
        <v>135</v>
      </c>
      <c r="G9" s="58">
        <v>7</v>
      </c>
      <c r="H9" s="58" t="s">
        <v>148</v>
      </c>
      <c r="I9" s="58" t="s">
        <v>149</v>
      </c>
      <c r="J9" s="60" t="s">
        <v>117</v>
      </c>
      <c r="K9" s="60"/>
      <c r="L9" s="60" t="s">
        <v>135</v>
      </c>
      <c r="M9" s="58">
        <v>7</v>
      </c>
      <c r="N9" s="58">
        <v>713</v>
      </c>
      <c r="O9" s="58" t="s">
        <v>150</v>
      </c>
      <c r="P9" s="58" t="s">
        <v>117</v>
      </c>
      <c r="Q9" s="60"/>
      <c r="R9" s="60" t="s">
        <v>135</v>
      </c>
      <c r="S9" s="62"/>
      <c r="T9" s="63"/>
    </row>
    <row r="10" spans="1:20" ht="24.95" customHeight="1">
      <c r="A10" s="58">
        <v>8</v>
      </c>
      <c r="B10" s="58" t="s">
        <v>151</v>
      </c>
      <c r="C10" s="58" t="s">
        <v>152</v>
      </c>
      <c r="D10" s="58" t="s">
        <v>117</v>
      </c>
      <c r="E10" s="60"/>
      <c r="F10" s="60"/>
      <c r="G10" s="58">
        <v>8</v>
      </c>
      <c r="H10" s="58" t="s">
        <v>115</v>
      </c>
      <c r="I10" s="58" t="s">
        <v>153</v>
      </c>
      <c r="J10" s="58" t="s">
        <v>120</v>
      </c>
      <c r="K10" s="60" t="s">
        <v>118</v>
      </c>
      <c r="L10" s="58"/>
      <c r="M10" s="58">
        <v>8</v>
      </c>
      <c r="N10" s="58">
        <v>714</v>
      </c>
      <c r="O10" s="58" t="s">
        <v>154</v>
      </c>
      <c r="P10" s="58" t="s">
        <v>117</v>
      </c>
      <c r="Q10" s="60" t="s">
        <v>118</v>
      </c>
      <c r="R10" s="60"/>
      <c r="S10" s="62"/>
      <c r="T10" s="63"/>
    </row>
    <row r="11" spans="1:20" ht="24.95" customHeight="1">
      <c r="A11" s="58">
        <v>9</v>
      </c>
      <c r="B11" s="58" t="s">
        <v>155</v>
      </c>
      <c r="C11" s="58" t="s">
        <v>156</v>
      </c>
      <c r="D11" s="58" t="s">
        <v>117</v>
      </c>
      <c r="E11" s="60" t="s">
        <v>157</v>
      </c>
      <c r="F11" s="60"/>
      <c r="G11" s="58">
        <v>9</v>
      </c>
      <c r="H11" s="58" t="s">
        <v>115</v>
      </c>
      <c r="I11" s="58" t="s">
        <v>158</v>
      </c>
      <c r="J11" s="58" t="s">
        <v>120</v>
      </c>
      <c r="K11" s="60" t="s">
        <v>350</v>
      </c>
      <c r="L11" s="58"/>
      <c r="M11" s="58">
        <v>9</v>
      </c>
      <c r="N11" s="67">
        <v>715</v>
      </c>
      <c r="O11" s="68" t="s">
        <v>159</v>
      </c>
      <c r="P11" s="58" t="s">
        <v>120</v>
      </c>
      <c r="Q11" s="60" t="s">
        <v>118</v>
      </c>
      <c r="R11" s="60"/>
      <c r="S11" s="62"/>
      <c r="T11" s="63"/>
    </row>
    <row r="12" spans="1:20" ht="24.95" customHeight="1">
      <c r="A12" s="58">
        <v>10</v>
      </c>
      <c r="B12" s="58" t="s">
        <v>160</v>
      </c>
      <c r="C12" s="58" t="s">
        <v>161</v>
      </c>
      <c r="D12" s="58" t="s">
        <v>117</v>
      </c>
      <c r="E12" s="69" t="s">
        <v>326</v>
      </c>
      <c r="F12" s="60"/>
      <c r="G12" s="58">
        <v>10</v>
      </c>
      <c r="H12" s="58" t="s">
        <v>115</v>
      </c>
      <c r="I12" s="58" t="s">
        <v>162</v>
      </c>
      <c r="J12" s="58" t="s">
        <v>120</v>
      </c>
      <c r="K12" s="69" t="s">
        <v>342</v>
      </c>
      <c r="L12" s="58"/>
      <c r="M12" s="58">
        <v>10</v>
      </c>
      <c r="N12" s="58">
        <v>801</v>
      </c>
      <c r="O12" s="58" t="s">
        <v>164</v>
      </c>
      <c r="P12" s="58" t="s">
        <v>120</v>
      </c>
      <c r="Q12" s="69" t="s">
        <v>165</v>
      </c>
      <c r="R12" s="60"/>
      <c r="S12" s="62"/>
      <c r="T12" s="70"/>
    </row>
    <row r="13" spans="1:20" ht="24.95" customHeight="1">
      <c r="A13" s="58">
        <v>11</v>
      </c>
      <c r="B13" s="58" t="s">
        <v>166</v>
      </c>
      <c r="C13" s="58" t="s">
        <v>167</v>
      </c>
      <c r="D13" s="58" t="s">
        <v>117</v>
      </c>
      <c r="E13" s="60" t="s">
        <v>320</v>
      </c>
      <c r="F13" s="60"/>
      <c r="G13" s="58">
        <v>11</v>
      </c>
      <c r="H13" s="58" t="s">
        <v>168</v>
      </c>
      <c r="I13" s="68" t="s">
        <v>169</v>
      </c>
      <c r="J13" s="65" t="s">
        <v>170</v>
      </c>
      <c r="K13" s="60" t="s">
        <v>171</v>
      </c>
      <c r="L13" s="60"/>
      <c r="M13" s="58">
        <v>11</v>
      </c>
      <c r="N13" s="58">
        <v>802</v>
      </c>
      <c r="O13" s="58" t="s">
        <v>172</v>
      </c>
      <c r="P13" s="65" t="s">
        <v>123</v>
      </c>
      <c r="Q13" s="60"/>
      <c r="R13" s="60"/>
      <c r="S13" s="62"/>
      <c r="T13" s="63"/>
    </row>
    <row r="14" spans="1:20" ht="24.95" customHeight="1">
      <c r="A14" s="58">
        <v>12</v>
      </c>
      <c r="B14" s="58" t="s">
        <v>166</v>
      </c>
      <c r="C14" s="58" t="s">
        <v>173</v>
      </c>
      <c r="D14" s="58" t="s">
        <v>120</v>
      </c>
      <c r="E14" s="60" t="s">
        <v>118</v>
      </c>
      <c r="F14" s="58"/>
      <c r="G14" s="58">
        <v>12</v>
      </c>
      <c r="H14" s="58" t="s">
        <v>174</v>
      </c>
      <c r="I14" s="58" t="s">
        <v>175</v>
      </c>
      <c r="J14" s="58" t="s">
        <v>117</v>
      </c>
      <c r="K14" s="60" t="s">
        <v>114</v>
      </c>
      <c r="L14" s="58"/>
      <c r="M14" s="58">
        <v>12</v>
      </c>
      <c r="N14" s="58">
        <v>803</v>
      </c>
      <c r="O14" s="58" t="s">
        <v>176</v>
      </c>
      <c r="P14" s="58" t="s">
        <v>117</v>
      </c>
      <c r="Q14" s="69"/>
      <c r="R14" s="60" t="s">
        <v>135</v>
      </c>
      <c r="S14" s="62"/>
      <c r="T14" s="63"/>
    </row>
    <row r="15" spans="1:20" ht="24.95" customHeight="1">
      <c r="A15" s="58">
        <v>13</v>
      </c>
      <c r="B15" s="58" t="s">
        <v>124</v>
      </c>
      <c r="C15" s="58" t="s">
        <v>177</v>
      </c>
      <c r="D15" s="58" t="s">
        <v>117</v>
      </c>
      <c r="E15" s="60"/>
      <c r="F15" s="60" t="s">
        <v>135</v>
      </c>
      <c r="G15" s="58">
        <v>13</v>
      </c>
      <c r="H15" s="58" t="s">
        <v>168</v>
      </c>
      <c r="I15" s="58" t="s">
        <v>178</v>
      </c>
      <c r="J15" s="58" t="s">
        <v>117</v>
      </c>
      <c r="K15" s="60" t="s">
        <v>114</v>
      </c>
      <c r="L15" s="60"/>
      <c r="M15" s="58">
        <v>13</v>
      </c>
      <c r="N15" s="58">
        <v>804</v>
      </c>
      <c r="O15" s="68" t="s">
        <v>179</v>
      </c>
      <c r="P15" s="58" t="s">
        <v>120</v>
      </c>
      <c r="Q15" s="69" t="s">
        <v>165</v>
      </c>
      <c r="R15" s="58"/>
      <c r="S15" s="62"/>
      <c r="T15" s="63"/>
    </row>
    <row r="16" spans="1:20" ht="24.95" customHeight="1">
      <c r="A16" s="58">
        <v>14</v>
      </c>
      <c r="B16" s="58" t="s">
        <v>115</v>
      </c>
      <c r="C16" s="58" t="s">
        <v>180</v>
      </c>
      <c r="D16" s="58" t="s">
        <v>117</v>
      </c>
      <c r="E16" s="60"/>
      <c r="F16" s="60"/>
      <c r="G16" s="58">
        <v>14</v>
      </c>
      <c r="H16" s="58" t="s">
        <v>168</v>
      </c>
      <c r="I16" s="58" t="s">
        <v>181</v>
      </c>
      <c r="J16" s="58" t="s">
        <v>117</v>
      </c>
      <c r="K16" s="60"/>
      <c r="L16" s="60" t="s">
        <v>340</v>
      </c>
      <c r="M16" s="58">
        <v>14</v>
      </c>
      <c r="N16" s="58">
        <v>807</v>
      </c>
      <c r="O16" s="58" t="s">
        <v>182</v>
      </c>
      <c r="P16" s="58" t="s">
        <v>120</v>
      </c>
      <c r="Q16" s="60"/>
      <c r="R16" s="58"/>
      <c r="S16" s="62"/>
      <c r="T16" s="63"/>
    </row>
    <row r="17" spans="1:20" ht="24.95" customHeight="1">
      <c r="A17" s="58">
        <v>15</v>
      </c>
      <c r="B17" s="58" t="s">
        <v>183</v>
      </c>
      <c r="C17" s="58" t="s">
        <v>184</v>
      </c>
      <c r="D17" s="65" t="s">
        <v>123</v>
      </c>
      <c r="E17" s="60"/>
      <c r="F17" s="60"/>
      <c r="G17" s="58">
        <v>15</v>
      </c>
      <c r="H17" s="58" t="s">
        <v>168</v>
      </c>
      <c r="I17" s="58" t="s">
        <v>185</v>
      </c>
      <c r="J17" s="65" t="s">
        <v>123</v>
      </c>
      <c r="K17" s="60"/>
      <c r="L17" s="58"/>
      <c r="M17" s="58">
        <v>15</v>
      </c>
      <c r="N17" s="58">
        <v>810</v>
      </c>
      <c r="O17" s="58" t="s">
        <v>186</v>
      </c>
      <c r="P17" s="58" t="s">
        <v>120</v>
      </c>
      <c r="Q17" s="60"/>
      <c r="R17" s="58"/>
      <c r="S17" s="63"/>
      <c r="T17" s="63"/>
    </row>
    <row r="18" spans="1:20" ht="24.95" customHeight="1">
      <c r="A18" s="58">
        <v>16</v>
      </c>
      <c r="B18" s="58" t="s">
        <v>183</v>
      </c>
      <c r="C18" s="58" t="s">
        <v>187</v>
      </c>
      <c r="D18" s="58" t="s">
        <v>117</v>
      </c>
      <c r="E18" s="69" t="s">
        <v>351</v>
      </c>
      <c r="F18" s="60"/>
      <c r="G18" s="58">
        <v>16</v>
      </c>
      <c r="H18" s="58" t="s">
        <v>168</v>
      </c>
      <c r="I18" s="58" t="s">
        <v>188</v>
      </c>
      <c r="J18" s="65" t="s">
        <v>189</v>
      </c>
      <c r="K18" s="60" t="s">
        <v>190</v>
      </c>
      <c r="L18" s="58"/>
      <c r="M18" s="58">
        <v>16</v>
      </c>
      <c r="N18" s="58">
        <v>811</v>
      </c>
      <c r="O18" s="68" t="s">
        <v>191</v>
      </c>
      <c r="P18" s="58" t="s">
        <v>120</v>
      </c>
      <c r="Q18" s="60" t="s">
        <v>118</v>
      </c>
      <c r="R18" s="60"/>
      <c r="S18" s="63"/>
      <c r="T18" s="63"/>
    </row>
    <row r="19" spans="1:20" ht="24.95" customHeight="1">
      <c r="A19" s="58">
        <v>17</v>
      </c>
      <c r="B19" s="58" t="s">
        <v>192</v>
      </c>
      <c r="C19" s="58" t="s">
        <v>193</v>
      </c>
      <c r="D19" s="58" t="s">
        <v>117</v>
      </c>
      <c r="E19" s="69" t="s">
        <v>324</v>
      </c>
      <c r="F19" s="58"/>
      <c r="G19" s="58">
        <v>17</v>
      </c>
      <c r="H19" s="58" t="s">
        <v>174</v>
      </c>
      <c r="I19" s="58" t="s">
        <v>194</v>
      </c>
      <c r="J19" s="58" t="s">
        <v>117</v>
      </c>
      <c r="K19" s="60" t="s">
        <v>118</v>
      </c>
      <c r="L19" s="58"/>
      <c r="M19" s="58">
        <v>17</v>
      </c>
      <c r="N19" s="58">
        <v>812</v>
      </c>
      <c r="O19" s="58" t="s">
        <v>195</v>
      </c>
      <c r="P19" s="58" t="s">
        <v>120</v>
      </c>
      <c r="Q19" s="60"/>
      <c r="R19" s="58"/>
      <c r="S19" s="63"/>
      <c r="T19" s="63"/>
    </row>
    <row r="20" spans="1:20" ht="24.95" customHeight="1">
      <c r="A20" s="58">
        <v>18</v>
      </c>
      <c r="B20" s="58" t="s">
        <v>168</v>
      </c>
      <c r="C20" s="58" t="s">
        <v>196</v>
      </c>
      <c r="D20" s="65" t="s">
        <v>123</v>
      </c>
      <c r="E20" s="60"/>
      <c r="F20" s="58"/>
      <c r="G20" s="58">
        <v>18</v>
      </c>
      <c r="H20" s="58" t="s">
        <v>168</v>
      </c>
      <c r="I20" s="58" t="s">
        <v>197</v>
      </c>
      <c r="J20" s="58" t="s">
        <v>117</v>
      </c>
      <c r="K20" s="60" t="s">
        <v>118</v>
      </c>
      <c r="L20" s="58"/>
      <c r="M20" s="58">
        <v>18</v>
      </c>
      <c r="N20" s="67">
        <v>818</v>
      </c>
      <c r="O20" s="58" t="s">
        <v>198</v>
      </c>
      <c r="P20" s="58" t="s">
        <v>120</v>
      </c>
      <c r="Q20" s="60"/>
      <c r="R20" s="71" t="s">
        <v>344</v>
      </c>
      <c r="S20" s="24"/>
      <c r="T20" s="24"/>
    </row>
    <row r="21" spans="1:20" ht="24.95" customHeight="1">
      <c r="A21" s="58">
        <v>19</v>
      </c>
      <c r="B21" s="58" t="s">
        <v>115</v>
      </c>
      <c r="C21" s="58" t="s">
        <v>199</v>
      </c>
      <c r="D21" s="58" t="s">
        <v>117</v>
      </c>
      <c r="E21" s="60"/>
      <c r="F21" s="60" t="s">
        <v>135</v>
      </c>
      <c r="G21" s="58">
        <v>19</v>
      </c>
      <c r="H21" s="58">
        <v>908</v>
      </c>
      <c r="I21" s="58" t="s">
        <v>200</v>
      </c>
      <c r="J21" s="58" t="s">
        <v>117</v>
      </c>
      <c r="K21" s="60"/>
      <c r="L21" s="60" t="s">
        <v>135</v>
      </c>
      <c r="M21" s="58">
        <v>19</v>
      </c>
      <c r="N21" s="59">
        <v>909</v>
      </c>
      <c r="O21" s="58" t="s">
        <v>201</v>
      </c>
      <c r="P21" s="58" t="s">
        <v>120</v>
      </c>
      <c r="Q21" s="60" t="s">
        <v>118</v>
      </c>
      <c r="R21" s="60"/>
      <c r="S21" s="24"/>
      <c r="T21" s="24"/>
    </row>
    <row r="22" spans="1:20" ht="24.95" customHeight="1">
      <c r="A22" s="58">
        <v>20</v>
      </c>
      <c r="B22" s="58" t="s">
        <v>202</v>
      </c>
      <c r="C22" s="58" t="s">
        <v>203</v>
      </c>
      <c r="D22" s="65" t="s">
        <v>204</v>
      </c>
      <c r="E22" s="60"/>
      <c r="F22" s="60" t="s">
        <v>341</v>
      </c>
      <c r="G22" s="58">
        <v>20</v>
      </c>
      <c r="H22" s="59">
        <v>910</v>
      </c>
      <c r="I22" s="58" t="s">
        <v>205</v>
      </c>
      <c r="J22" s="58" t="s">
        <v>117</v>
      </c>
      <c r="K22" s="60" t="s">
        <v>114</v>
      </c>
      <c r="L22" s="60"/>
      <c r="M22" s="58">
        <v>20</v>
      </c>
      <c r="N22" s="58">
        <v>917</v>
      </c>
      <c r="O22" s="58" t="s">
        <v>206</v>
      </c>
      <c r="P22" s="65" t="s">
        <v>123</v>
      </c>
      <c r="Q22" s="60"/>
      <c r="R22" s="60"/>
      <c r="S22" s="24"/>
      <c r="T22" s="24"/>
    </row>
    <row r="23" spans="1:20" ht="24.95" customHeight="1">
      <c r="A23" s="58">
        <v>21</v>
      </c>
      <c r="B23" s="58" t="s">
        <v>202</v>
      </c>
      <c r="C23" s="58" t="s">
        <v>207</v>
      </c>
      <c r="D23" s="58" t="s">
        <v>117</v>
      </c>
      <c r="E23" s="60"/>
      <c r="F23" s="72"/>
      <c r="G23" s="58">
        <v>21</v>
      </c>
      <c r="H23" s="58">
        <v>914</v>
      </c>
      <c r="I23" s="58" t="s">
        <v>208</v>
      </c>
      <c r="J23" s="58" t="s">
        <v>120</v>
      </c>
      <c r="K23" s="60"/>
      <c r="L23" s="66" t="s">
        <v>135</v>
      </c>
      <c r="M23" s="58">
        <v>21</v>
      </c>
      <c r="N23" s="58" t="s">
        <v>168</v>
      </c>
      <c r="O23" s="58" t="s">
        <v>209</v>
      </c>
      <c r="P23" s="65" t="s">
        <v>210</v>
      </c>
      <c r="Q23" s="60" t="s">
        <v>211</v>
      </c>
      <c r="R23" s="58"/>
      <c r="S23" s="24"/>
      <c r="T23" s="24"/>
    </row>
    <row r="24" spans="1:20" ht="24.95" customHeight="1">
      <c r="A24" s="58">
        <v>22</v>
      </c>
      <c r="B24" s="58">
        <v>906</v>
      </c>
      <c r="C24" s="58" t="s">
        <v>201</v>
      </c>
      <c r="D24" s="65" t="s">
        <v>123</v>
      </c>
      <c r="E24" s="60"/>
      <c r="F24" s="60"/>
      <c r="G24" s="58">
        <v>22</v>
      </c>
      <c r="H24" s="58">
        <v>915</v>
      </c>
      <c r="I24" s="58" t="s">
        <v>212</v>
      </c>
      <c r="J24" s="58" t="s">
        <v>120</v>
      </c>
      <c r="K24" s="60" t="s">
        <v>343</v>
      </c>
      <c r="L24" s="58"/>
      <c r="M24" s="58">
        <v>22</v>
      </c>
      <c r="N24" s="58" t="s">
        <v>168</v>
      </c>
      <c r="O24" s="58" t="s">
        <v>213</v>
      </c>
      <c r="P24" s="65" t="s">
        <v>123</v>
      </c>
      <c r="Q24" s="60"/>
      <c r="R24" s="58"/>
      <c r="S24" s="24"/>
      <c r="T24" s="24"/>
    </row>
    <row r="25" spans="1:20" ht="24.95" customHeight="1">
      <c r="A25" s="58">
        <v>23</v>
      </c>
      <c r="B25" s="59"/>
      <c r="C25" s="58" t="s">
        <v>214</v>
      </c>
      <c r="D25" s="65" t="s">
        <v>123</v>
      </c>
      <c r="E25" s="60"/>
      <c r="F25" s="60"/>
      <c r="G25" s="58">
        <v>23</v>
      </c>
      <c r="H25" s="58">
        <v>916</v>
      </c>
      <c r="I25" s="58" t="s">
        <v>215</v>
      </c>
      <c r="J25" s="58" t="s">
        <v>120</v>
      </c>
      <c r="K25" s="60" t="s">
        <v>216</v>
      </c>
      <c r="L25" s="58"/>
      <c r="M25" s="58">
        <v>23</v>
      </c>
      <c r="N25" s="67" t="s">
        <v>124</v>
      </c>
      <c r="O25" s="58" t="s">
        <v>217</v>
      </c>
      <c r="P25" s="58" t="s">
        <v>117</v>
      </c>
      <c r="Q25" s="60" t="s">
        <v>118</v>
      </c>
      <c r="R25" s="58"/>
      <c r="S25" s="24"/>
      <c r="T25" s="24"/>
    </row>
    <row r="26" spans="1:20" ht="24.95" customHeight="1">
      <c r="A26" s="58">
        <v>24</v>
      </c>
      <c r="B26" s="58"/>
      <c r="C26" s="58"/>
      <c r="D26" s="58"/>
      <c r="E26" s="60"/>
      <c r="F26" s="60"/>
      <c r="G26" s="58">
        <v>24</v>
      </c>
      <c r="H26" s="59">
        <v>919</v>
      </c>
      <c r="I26" s="58" t="s">
        <v>218</v>
      </c>
      <c r="J26" s="58" t="s">
        <v>117</v>
      </c>
      <c r="K26" s="60" t="s">
        <v>219</v>
      </c>
      <c r="L26" s="60"/>
      <c r="M26" s="58">
        <v>24</v>
      </c>
      <c r="N26" s="68" t="s">
        <v>336</v>
      </c>
      <c r="O26" s="58" t="s">
        <v>220</v>
      </c>
      <c r="P26" s="58" t="s">
        <v>117</v>
      </c>
      <c r="Q26" s="60" t="s">
        <v>335</v>
      </c>
      <c r="R26" s="58"/>
      <c r="S26" s="24"/>
      <c r="T26" s="24"/>
    </row>
    <row r="27" spans="1:20" ht="24.95" customHeight="1">
      <c r="A27" s="73">
        <f>SUM(C27+I27+O27)</f>
        <v>70</v>
      </c>
      <c r="B27" s="73"/>
      <c r="C27" s="74">
        <f>COUNTA(C4:C26)</f>
        <v>22</v>
      </c>
      <c r="D27" s="73"/>
      <c r="E27" s="75">
        <f>COUNTA(E3:E26)</f>
        <v>8</v>
      </c>
      <c r="F27" s="76">
        <f>COUNTA(F4:F23)</f>
        <v>5</v>
      </c>
      <c r="G27" s="73"/>
      <c r="H27" s="73"/>
      <c r="I27" s="75">
        <f>COUNTA(I3:I26)</f>
        <v>24</v>
      </c>
      <c r="J27" s="73"/>
      <c r="K27" s="73">
        <f>COUNTA(K3:K25)</f>
        <v>16</v>
      </c>
      <c r="L27" s="73">
        <f>COUNTA(L3:L22)</f>
        <v>4</v>
      </c>
      <c r="M27" s="77"/>
      <c r="N27" s="78"/>
      <c r="O27" s="78">
        <f>COUNTA(O3:O26)</f>
        <v>24</v>
      </c>
      <c r="P27" s="78"/>
      <c r="Q27" s="73">
        <f>COUNTA(Q4:Q26)</f>
        <v>9</v>
      </c>
      <c r="R27" s="73">
        <f>COUNTA(R9:R19)</f>
        <v>2</v>
      </c>
      <c r="S27" s="24"/>
      <c r="T27" s="24"/>
    </row>
    <row r="28" spans="1:20" ht="24.95" customHeight="1">
      <c r="A28" s="79" t="s">
        <v>221</v>
      </c>
      <c r="B28" s="79" t="s">
        <v>311</v>
      </c>
      <c r="C28" s="79" t="s">
        <v>312</v>
      </c>
      <c r="D28" s="79" t="s">
        <v>313</v>
      </c>
      <c r="E28" s="79" t="s">
        <v>314</v>
      </c>
      <c r="F28" s="80" t="s">
        <v>315</v>
      </c>
      <c r="G28" s="79" t="s">
        <v>221</v>
      </c>
      <c r="H28" s="79" t="s">
        <v>311</v>
      </c>
      <c r="I28" s="79" t="s">
        <v>312</v>
      </c>
      <c r="J28" s="79" t="s">
        <v>313</v>
      </c>
      <c r="K28" s="79" t="s">
        <v>314</v>
      </c>
      <c r="L28" s="80" t="s">
        <v>315</v>
      </c>
      <c r="M28" s="79" t="s">
        <v>221</v>
      </c>
      <c r="N28" s="79" t="s">
        <v>311</v>
      </c>
      <c r="O28" s="79" t="s">
        <v>312</v>
      </c>
      <c r="P28" s="79" t="s">
        <v>313</v>
      </c>
      <c r="Q28" s="79" t="s">
        <v>314</v>
      </c>
      <c r="R28" s="79" t="s">
        <v>315</v>
      </c>
      <c r="T28" s="24"/>
    </row>
    <row r="29" spans="1:20" ht="24.95" customHeight="1">
      <c r="A29" s="81" t="s">
        <v>222</v>
      </c>
      <c r="B29" s="79" t="s">
        <v>10</v>
      </c>
      <c r="C29" s="79" t="s">
        <v>12</v>
      </c>
      <c r="D29" s="79" t="s">
        <v>13</v>
      </c>
      <c r="E29" s="79" t="s">
        <v>14</v>
      </c>
      <c r="F29" s="79" t="s">
        <v>12</v>
      </c>
      <c r="G29" s="81" t="s">
        <v>223</v>
      </c>
      <c r="H29" s="79" t="s">
        <v>10</v>
      </c>
      <c r="I29" s="79" t="s">
        <v>13</v>
      </c>
      <c r="J29" s="79" t="s">
        <v>13</v>
      </c>
      <c r="K29" s="79" t="s">
        <v>317</v>
      </c>
      <c r="L29" s="79" t="s">
        <v>13</v>
      </c>
      <c r="M29" s="81" t="s">
        <v>224</v>
      </c>
      <c r="N29" s="79" t="s">
        <v>13</v>
      </c>
      <c r="O29" s="79" t="s">
        <v>12</v>
      </c>
      <c r="P29" s="79" t="s">
        <v>13</v>
      </c>
      <c r="Q29" s="79" t="s">
        <v>12</v>
      </c>
      <c r="R29" s="79" t="s">
        <v>13</v>
      </c>
      <c r="S29" s="24"/>
      <c r="T29" s="24"/>
    </row>
    <row r="30" spans="1:20" s="82" customFormat="1" ht="24.95" customHeight="1">
      <c r="A30" s="22">
        <v>5</v>
      </c>
      <c r="B30" s="22">
        <v>3</v>
      </c>
      <c r="C30" s="22">
        <v>2</v>
      </c>
      <c r="D30" s="22">
        <v>3</v>
      </c>
      <c r="E30" s="22">
        <v>2</v>
      </c>
      <c r="F30" s="22">
        <v>3</v>
      </c>
      <c r="G30" s="22">
        <v>10</v>
      </c>
      <c r="H30" s="22">
        <v>4</v>
      </c>
      <c r="I30" s="22">
        <v>4</v>
      </c>
      <c r="J30" s="22">
        <v>4</v>
      </c>
      <c r="K30" s="22">
        <v>4</v>
      </c>
      <c r="L30" s="22">
        <v>8</v>
      </c>
      <c r="M30" s="22">
        <v>4</v>
      </c>
      <c r="N30" s="22">
        <v>2</v>
      </c>
      <c r="O30" s="22">
        <v>2</v>
      </c>
      <c r="P30" s="22">
        <v>2</v>
      </c>
      <c r="Q30" s="22">
        <v>1</v>
      </c>
      <c r="R30" s="22">
        <v>2</v>
      </c>
    </row>
    <row r="31" spans="1:20" s="82" customFormat="1" ht="24.95" customHeight="1">
      <c r="A31" s="83" t="s">
        <v>225</v>
      </c>
      <c r="B31" s="83" t="s">
        <v>226</v>
      </c>
      <c r="C31" s="83" t="s">
        <v>117</v>
      </c>
      <c r="D31" s="83" t="s">
        <v>227</v>
      </c>
      <c r="E31" s="85">
        <v>44882</v>
      </c>
      <c r="F31" s="22"/>
      <c r="G31" s="22"/>
      <c r="H31" s="22"/>
      <c r="I31" s="22"/>
      <c r="J31" s="22"/>
      <c r="K31" s="22"/>
      <c r="L31" s="22"/>
      <c r="M31" s="84" t="s">
        <v>240</v>
      </c>
      <c r="N31" s="22"/>
      <c r="O31" s="22"/>
      <c r="P31" s="22"/>
      <c r="Q31" s="22"/>
      <c r="R31" s="22"/>
    </row>
    <row r="32" spans="1:20" ht="24.95" customHeight="1">
      <c r="A32" s="83" t="s">
        <v>132</v>
      </c>
      <c r="B32" s="83" t="s">
        <v>133</v>
      </c>
      <c r="C32" s="83" t="s">
        <v>117</v>
      </c>
      <c r="D32" s="83" t="s">
        <v>118</v>
      </c>
      <c r="E32" s="85"/>
      <c r="F32" s="83"/>
      <c r="G32" s="83"/>
      <c r="H32" s="83"/>
      <c r="I32" s="83"/>
      <c r="J32" s="83"/>
      <c r="K32" s="83"/>
      <c r="L32" s="83"/>
      <c r="M32" s="84"/>
      <c r="N32" s="26"/>
      <c r="O32" s="23"/>
      <c r="S32" s="24"/>
      <c r="T32" s="24"/>
    </row>
    <row r="33" spans="1:21" ht="24.95" customHeight="1">
      <c r="A33" s="83" t="s">
        <v>228</v>
      </c>
      <c r="B33" s="83" t="s">
        <v>229</v>
      </c>
      <c r="C33" s="83" t="s">
        <v>117</v>
      </c>
      <c r="D33" s="83" t="s">
        <v>135</v>
      </c>
      <c r="E33" s="85"/>
      <c r="F33" s="26"/>
      <c r="G33" s="83"/>
      <c r="H33" s="83"/>
      <c r="I33" s="83"/>
      <c r="J33" s="83"/>
      <c r="K33" s="83"/>
      <c r="L33" s="83"/>
      <c r="M33" s="84"/>
      <c r="N33" s="26"/>
      <c r="O33" s="23"/>
      <c r="S33" s="24"/>
      <c r="T33" s="24"/>
    </row>
    <row r="34" spans="1:21" ht="24.95" customHeight="1">
      <c r="A34" s="83" t="s">
        <v>146</v>
      </c>
      <c r="B34" s="86" t="s">
        <v>230</v>
      </c>
      <c r="C34" s="83" t="s">
        <v>117</v>
      </c>
      <c r="D34" s="83" t="s">
        <v>231</v>
      </c>
      <c r="E34" s="85">
        <v>44915</v>
      </c>
      <c r="F34" s="26"/>
      <c r="G34" s="83"/>
      <c r="H34" s="83"/>
      <c r="I34" s="83"/>
      <c r="J34" s="83"/>
      <c r="K34" s="83"/>
      <c r="L34" s="83"/>
      <c r="M34" s="84" t="s">
        <v>240</v>
      </c>
      <c r="N34" s="26"/>
      <c r="O34" s="23"/>
      <c r="S34" s="24"/>
      <c r="T34" s="24"/>
    </row>
    <row r="35" spans="1:21" ht="24.95" customHeight="1">
      <c r="A35" s="83" t="s">
        <v>233</v>
      </c>
      <c r="B35" s="83" t="s">
        <v>234</v>
      </c>
      <c r="C35" s="83" t="s">
        <v>117</v>
      </c>
      <c r="D35" s="84" t="s">
        <v>235</v>
      </c>
      <c r="E35" s="85" t="s">
        <v>297</v>
      </c>
      <c r="F35" s="83"/>
      <c r="G35" s="83"/>
      <c r="H35" s="83"/>
      <c r="I35" s="83"/>
      <c r="J35" s="83"/>
      <c r="K35" s="83"/>
      <c r="L35" s="87"/>
      <c r="M35" s="84" t="s">
        <v>298</v>
      </c>
      <c r="N35" s="26"/>
      <c r="O35" s="83"/>
      <c r="P35" s="83"/>
      <c r="Q35" s="83"/>
      <c r="R35" s="83"/>
      <c r="S35" s="24"/>
      <c r="T35" s="24"/>
    </row>
    <row r="36" spans="1:21" ht="24.95" customHeight="1">
      <c r="A36" s="83" t="s">
        <v>236</v>
      </c>
      <c r="B36" s="83" t="s">
        <v>237</v>
      </c>
      <c r="C36" s="83" t="s">
        <v>117</v>
      </c>
      <c r="D36" s="84" t="s">
        <v>235</v>
      </c>
      <c r="E36" s="85" t="s">
        <v>329</v>
      </c>
      <c r="F36" s="83"/>
      <c r="G36" s="83"/>
      <c r="H36" s="83"/>
      <c r="I36" s="83"/>
      <c r="J36" s="83"/>
      <c r="K36" s="83"/>
      <c r="L36" s="87"/>
      <c r="M36" s="84" t="s">
        <v>330</v>
      </c>
      <c r="N36" s="26"/>
      <c r="O36" s="83"/>
      <c r="P36" s="83"/>
      <c r="Q36" s="83"/>
      <c r="R36" s="83"/>
      <c r="S36" s="24"/>
      <c r="T36" s="24"/>
    </row>
    <row r="37" spans="1:21" s="83" customFormat="1" ht="24.95" customHeight="1">
      <c r="A37" s="83" t="s">
        <v>166</v>
      </c>
      <c r="B37" s="86" t="s">
        <v>238</v>
      </c>
      <c r="C37" s="83" t="s">
        <v>117</v>
      </c>
      <c r="D37" s="83" t="s">
        <v>118</v>
      </c>
      <c r="E37" s="85" t="s">
        <v>321</v>
      </c>
      <c r="F37" s="26"/>
      <c r="M37" s="84" t="s">
        <v>253</v>
      </c>
      <c r="N37" s="26"/>
      <c r="T37" s="88"/>
      <c r="U37" s="88"/>
    </row>
    <row r="38" spans="1:21" s="83" customFormat="1" ht="24.95" customHeight="1">
      <c r="A38" s="83" t="s">
        <v>124</v>
      </c>
      <c r="B38" s="83" t="s">
        <v>239</v>
      </c>
      <c r="C38" s="83" t="s">
        <v>117</v>
      </c>
      <c r="D38" s="83" t="s">
        <v>231</v>
      </c>
      <c r="E38" s="85"/>
      <c r="M38" s="84"/>
      <c r="N38" s="85"/>
      <c r="T38" s="88"/>
      <c r="U38" s="88"/>
    </row>
    <row r="39" spans="1:21" s="83" customFormat="1" ht="24.95" customHeight="1">
      <c r="A39" s="83" t="s">
        <v>166</v>
      </c>
      <c r="B39" s="83" t="s">
        <v>241</v>
      </c>
      <c r="C39" s="83" t="s">
        <v>117</v>
      </c>
      <c r="D39" s="83" t="s">
        <v>118</v>
      </c>
      <c r="E39" s="85"/>
      <c r="F39" s="26"/>
      <c r="M39" s="84"/>
      <c r="N39" s="85"/>
      <c r="T39" s="88"/>
      <c r="U39" s="88"/>
    </row>
    <row r="40" spans="1:21" s="83" customFormat="1" ht="24.95" customHeight="1">
      <c r="A40" s="83" t="s">
        <v>183</v>
      </c>
      <c r="B40" s="83" t="s">
        <v>242</v>
      </c>
      <c r="C40" s="83" t="s">
        <v>243</v>
      </c>
      <c r="D40" s="83" t="s">
        <v>244</v>
      </c>
      <c r="E40" s="85" t="s">
        <v>352</v>
      </c>
      <c r="M40" s="84" t="s">
        <v>353</v>
      </c>
      <c r="N40" s="85"/>
      <c r="T40" s="88"/>
      <c r="U40" s="88"/>
    </row>
    <row r="41" spans="1:21" s="83" customFormat="1" ht="24.95" customHeight="1">
      <c r="A41" s="83" t="s">
        <v>245</v>
      </c>
      <c r="B41" s="83" t="s">
        <v>246</v>
      </c>
      <c r="C41" s="83" t="s">
        <v>117</v>
      </c>
      <c r="D41" s="83" t="s">
        <v>118</v>
      </c>
      <c r="E41" s="85" t="s">
        <v>302</v>
      </c>
      <c r="F41" s="26"/>
      <c r="M41" s="84" t="s">
        <v>290</v>
      </c>
      <c r="N41" s="26"/>
      <c r="S41" s="88"/>
      <c r="T41" s="88"/>
    </row>
    <row r="42" spans="1:21" s="83" customFormat="1" ht="24.95" customHeight="1">
      <c r="A42" s="83" t="s">
        <v>124</v>
      </c>
      <c r="B42" s="83" t="s">
        <v>247</v>
      </c>
      <c r="C42" s="83" t="s">
        <v>117</v>
      </c>
      <c r="D42" s="83" t="s">
        <v>231</v>
      </c>
      <c r="E42" s="85"/>
      <c r="F42" s="26"/>
      <c r="M42" s="84"/>
      <c r="N42" s="26"/>
      <c r="S42" s="88"/>
      <c r="T42" s="88"/>
    </row>
    <row r="43" spans="1:21" s="83" customFormat="1" ht="24.95" customHeight="1">
      <c r="A43" s="83" t="s">
        <v>248</v>
      </c>
      <c r="B43" s="83" t="s">
        <v>249</v>
      </c>
      <c r="C43" s="83" t="s">
        <v>117</v>
      </c>
      <c r="D43" s="83" t="s">
        <v>250</v>
      </c>
      <c r="E43" s="85" t="s">
        <v>345</v>
      </c>
      <c r="F43" s="26"/>
      <c r="M43" s="84" t="s">
        <v>346</v>
      </c>
      <c r="N43" s="26"/>
      <c r="S43" s="88"/>
      <c r="T43" s="88"/>
    </row>
    <row r="44" spans="1:21" s="83" customFormat="1" ht="24.95" customHeight="1">
      <c r="A44" s="83" t="s">
        <v>124</v>
      </c>
      <c r="B44" s="83" t="s">
        <v>252</v>
      </c>
      <c r="C44" s="83" t="s">
        <v>117</v>
      </c>
      <c r="D44" s="83" t="s">
        <v>118</v>
      </c>
      <c r="E44" s="85" t="s">
        <v>327</v>
      </c>
      <c r="K44" s="87"/>
      <c r="L44" s="84"/>
      <c r="M44" s="84" t="s">
        <v>328</v>
      </c>
      <c r="T44" s="88"/>
      <c r="U44" s="88"/>
    </row>
    <row r="45" spans="1:21" s="83" customFormat="1" ht="24.95" customHeight="1">
      <c r="A45" s="83" t="s">
        <v>124</v>
      </c>
      <c r="B45" s="83" t="s">
        <v>254</v>
      </c>
      <c r="C45" s="83" t="s">
        <v>117</v>
      </c>
      <c r="D45" s="83" t="s">
        <v>130</v>
      </c>
      <c r="E45" s="26"/>
      <c r="F45" s="22"/>
      <c r="G45" s="22"/>
      <c r="H45" s="22"/>
      <c r="I45" s="22"/>
      <c r="J45" s="22"/>
      <c r="K45" s="22"/>
      <c r="L45" s="22"/>
      <c r="M45" s="84"/>
      <c r="T45" s="88"/>
      <c r="U45" s="88"/>
    </row>
    <row r="46" spans="1:21" s="83" customFormat="1" ht="24.95" customHeight="1">
      <c r="A46" s="83" t="s">
        <v>124</v>
      </c>
      <c r="B46" s="83" t="s">
        <v>255</v>
      </c>
      <c r="C46" s="83" t="s">
        <v>117</v>
      </c>
      <c r="D46" s="83" t="s">
        <v>118</v>
      </c>
      <c r="E46" s="85"/>
      <c r="K46" s="87"/>
      <c r="L46" s="84"/>
      <c r="M46" s="84"/>
      <c r="T46" s="88"/>
      <c r="U46" s="88"/>
    </row>
    <row r="47" spans="1:21" s="83" customFormat="1" ht="24.95" customHeight="1">
      <c r="A47" s="83" t="s">
        <v>124</v>
      </c>
      <c r="B47" s="83" t="s">
        <v>256</v>
      </c>
      <c r="C47" s="83" t="s">
        <v>117</v>
      </c>
      <c r="D47" s="83" t="s">
        <v>114</v>
      </c>
      <c r="E47" s="85"/>
      <c r="K47" s="87"/>
      <c r="L47" s="84"/>
      <c r="M47" s="84"/>
      <c r="T47" s="88"/>
      <c r="U47" s="88"/>
    </row>
    <row r="48" spans="1:21" ht="24.95" customHeight="1">
      <c r="A48" s="83" t="s">
        <v>257</v>
      </c>
      <c r="B48" s="89" t="s">
        <v>258</v>
      </c>
      <c r="C48" s="83" t="s">
        <v>117</v>
      </c>
      <c r="D48" s="83" t="s">
        <v>118</v>
      </c>
      <c r="E48" s="85">
        <v>44915</v>
      </c>
      <c r="F48" s="26"/>
      <c r="G48" s="83"/>
      <c r="H48" s="83"/>
      <c r="I48" s="83"/>
      <c r="J48" s="83"/>
      <c r="K48" s="83"/>
      <c r="L48" s="83"/>
      <c r="M48" s="84" t="s">
        <v>240</v>
      </c>
      <c r="N48" s="26"/>
      <c r="O48" s="83"/>
      <c r="P48" s="83"/>
      <c r="Q48" s="83"/>
      <c r="R48" s="83"/>
      <c r="S48" s="24"/>
      <c r="T48" s="24"/>
    </row>
    <row r="49" spans="1:21" s="83" customFormat="1" ht="24.95" customHeight="1">
      <c r="A49" s="83" t="s">
        <v>124</v>
      </c>
      <c r="B49" s="83" t="s">
        <v>259</v>
      </c>
      <c r="C49" s="83" t="s">
        <v>117</v>
      </c>
      <c r="D49" s="83" t="s">
        <v>118</v>
      </c>
      <c r="E49" s="85"/>
      <c r="M49" s="84"/>
      <c r="N49" s="85"/>
      <c r="T49" s="88"/>
      <c r="U49" s="88"/>
    </row>
    <row r="50" spans="1:21" ht="24.95" customHeight="1">
      <c r="A50" s="83" t="s">
        <v>124</v>
      </c>
      <c r="B50" s="83" t="s">
        <v>260</v>
      </c>
      <c r="C50" s="83" t="s">
        <v>117</v>
      </c>
      <c r="D50" s="83" t="s">
        <v>337</v>
      </c>
      <c r="E50" s="85" t="s">
        <v>338</v>
      </c>
      <c r="F50" s="83"/>
      <c r="G50" s="83"/>
      <c r="H50" s="83"/>
      <c r="I50" s="83"/>
      <c r="J50" s="83"/>
      <c r="K50" s="83"/>
      <c r="L50" s="83"/>
      <c r="M50" s="84" t="s">
        <v>339</v>
      </c>
      <c r="N50" s="85"/>
      <c r="O50" s="83"/>
      <c r="P50" s="83"/>
      <c r="Q50" s="83"/>
      <c r="R50" s="83"/>
    </row>
    <row r="51" spans="1:21" ht="24.95" customHeight="1">
      <c r="A51" s="83" t="s">
        <v>124</v>
      </c>
      <c r="B51" s="89" t="s">
        <v>261</v>
      </c>
      <c r="C51" s="83" t="s">
        <v>117</v>
      </c>
      <c r="D51" s="83" t="s">
        <v>163</v>
      </c>
      <c r="E51" s="85" t="s">
        <v>347</v>
      </c>
      <c r="F51" s="83"/>
      <c r="G51" s="83"/>
      <c r="H51" s="92"/>
      <c r="I51" s="83"/>
      <c r="J51" s="83"/>
      <c r="K51" s="83"/>
      <c r="L51" s="87"/>
      <c r="M51" s="84" t="s">
        <v>348</v>
      </c>
      <c r="N51" s="85"/>
      <c r="O51" s="83"/>
      <c r="P51" s="83"/>
      <c r="Q51" s="83"/>
      <c r="R51" s="83"/>
    </row>
    <row r="52" spans="1:21" ht="24.95" customHeight="1">
      <c r="A52" s="83" t="s">
        <v>168</v>
      </c>
      <c r="B52" s="83" t="s">
        <v>262</v>
      </c>
      <c r="C52" s="89" t="s">
        <v>263</v>
      </c>
      <c r="D52" s="83" t="s">
        <v>264</v>
      </c>
      <c r="E52" s="85" t="s">
        <v>354</v>
      </c>
      <c r="F52" s="83"/>
      <c r="G52" s="83"/>
      <c r="H52" s="83"/>
      <c r="I52" s="83"/>
      <c r="J52" s="83"/>
      <c r="K52" s="83"/>
      <c r="L52" s="87"/>
      <c r="M52" s="84"/>
      <c r="N52" s="85"/>
      <c r="O52" s="83"/>
      <c r="P52" s="83"/>
      <c r="Q52" s="83"/>
      <c r="R52" s="83"/>
    </row>
    <row r="53" spans="1:21" ht="24.95" customHeight="1">
      <c r="A53" s="83" t="s">
        <v>168</v>
      </c>
      <c r="B53" s="83" t="s">
        <v>265</v>
      </c>
      <c r="C53" s="83" t="s">
        <v>117</v>
      </c>
      <c r="D53" s="83" t="s">
        <v>114</v>
      </c>
      <c r="E53" s="85"/>
      <c r="F53" s="83"/>
      <c r="G53" s="83"/>
      <c r="H53" s="83"/>
      <c r="I53" s="83"/>
      <c r="J53" s="83"/>
      <c r="K53" s="83"/>
      <c r="L53" s="87"/>
      <c r="M53" s="84"/>
      <c r="N53" s="85"/>
      <c r="O53" s="83"/>
      <c r="P53" s="83"/>
      <c r="Q53" s="83"/>
      <c r="R53" s="83"/>
    </row>
    <row r="54" spans="1:21" ht="24.95" customHeight="1">
      <c r="A54" s="83" t="s">
        <v>168</v>
      </c>
      <c r="B54" s="83" t="s">
        <v>266</v>
      </c>
      <c r="C54" s="83" t="s">
        <v>117</v>
      </c>
      <c r="D54" s="83" t="s">
        <v>114</v>
      </c>
      <c r="E54" s="85"/>
      <c r="F54" s="83"/>
      <c r="G54" s="83"/>
      <c r="H54" s="83"/>
      <c r="I54" s="83"/>
      <c r="J54" s="83"/>
      <c r="K54" s="83"/>
      <c r="L54" s="87"/>
      <c r="M54" s="84"/>
      <c r="N54" s="85"/>
      <c r="O54" s="83"/>
      <c r="P54" s="83"/>
      <c r="Q54" s="83"/>
      <c r="R54" s="83"/>
    </row>
    <row r="55" spans="1:21" ht="24.95" customHeight="1">
      <c r="A55" s="83" t="s">
        <v>168</v>
      </c>
      <c r="B55" s="83" t="s">
        <v>267</v>
      </c>
      <c r="C55" s="83" t="s">
        <v>117</v>
      </c>
      <c r="D55" s="83" t="s">
        <v>231</v>
      </c>
      <c r="E55" s="85">
        <v>44876</v>
      </c>
      <c r="F55" s="26"/>
      <c r="G55" s="83"/>
      <c r="H55" s="83"/>
      <c r="I55" s="83"/>
      <c r="J55" s="83"/>
      <c r="K55" s="83"/>
      <c r="L55" s="83"/>
      <c r="M55" s="84" t="s">
        <v>240</v>
      </c>
      <c r="N55" s="85"/>
      <c r="O55" s="83"/>
      <c r="P55" s="83"/>
      <c r="Q55" s="83"/>
      <c r="R55" s="83"/>
    </row>
    <row r="56" spans="1:21" ht="24.95" customHeight="1">
      <c r="A56" s="83" t="s">
        <v>168</v>
      </c>
      <c r="B56" s="83" t="s">
        <v>268</v>
      </c>
      <c r="C56" s="89" t="s">
        <v>269</v>
      </c>
      <c r="D56" s="83" t="s">
        <v>270</v>
      </c>
      <c r="E56" s="85" t="s">
        <v>271</v>
      </c>
      <c r="F56" s="83"/>
      <c r="G56" s="83"/>
      <c r="H56" s="83"/>
      <c r="I56" s="83"/>
      <c r="J56" s="83"/>
      <c r="K56" s="83"/>
      <c r="L56" s="83"/>
      <c r="M56" s="84"/>
      <c r="N56" s="85"/>
      <c r="O56" s="83"/>
      <c r="P56" s="83"/>
      <c r="Q56" s="83"/>
      <c r="R56" s="83"/>
    </row>
    <row r="57" spans="1:21" ht="24.95" customHeight="1">
      <c r="A57" s="83" t="s">
        <v>168</v>
      </c>
      <c r="B57" s="83" t="s">
        <v>272</v>
      </c>
      <c r="C57" s="83" t="s">
        <v>117</v>
      </c>
      <c r="D57" s="83" t="s">
        <v>118</v>
      </c>
      <c r="E57" s="85"/>
      <c r="F57" s="83"/>
      <c r="G57" s="83"/>
      <c r="H57" s="83"/>
      <c r="I57" s="83"/>
      <c r="J57" s="83"/>
      <c r="K57" s="83"/>
      <c r="L57" s="83"/>
      <c r="M57" s="84"/>
      <c r="N57" s="85"/>
      <c r="O57" s="83"/>
      <c r="P57" s="83"/>
      <c r="Q57" s="83"/>
      <c r="R57" s="83"/>
    </row>
    <row r="58" spans="1:21" ht="24.95" customHeight="1">
      <c r="A58" s="83" t="s">
        <v>168</v>
      </c>
      <c r="B58" s="83" t="s">
        <v>273</v>
      </c>
      <c r="C58" s="89" t="s">
        <v>274</v>
      </c>
      <c r="D58" s="83" t="s">
        <v>211</v>
      </c>
      <c r="E58" s="85" t="s">
        <v>275</v>
      </c>
      <c r="F58" s="83"/>
      <c r="G58" s="83"/>
      <c r="H58" s="83"/>
      <c r="I58" s="83"/>
      <c r="J58" s="83"/>
      <c r="K58" s="83"/>
      <c r="L58" s="83"/>
      <c r="M58" s="84"/>
      <c r="N58" s="85"/>
      <c r="O58" s="83"/>
      <c r="P58" s="83"/>
      <c r="Q58" s="83"/>
      <c r="R58" s="83"/>
    </row>
    <row r="59" spans="1:21" ht="24.95" customHeight="1">
      <c r="A59" s="83" t="s">
        <v>168</v>
      </c>
      <c r="B59" s="83" t="s">
        <v>276</v>
      </c>
      <c r="C59" s="89" t="s">
        <v>277</v>
      </c>
      <c r="D59" s="83" t="s">
        <v>118</v>
      </c>
      <c r="E59" s="85" t="s">
        <v>319</v>
      </c>
      <c r="F59" s="83"/>
      <c r="G59" s="83"/>
      <c r="H59" s="83"/>
      <c r="I59" s="83"/>
      <c r="J59" s="83"/>
      <c r="K59" s="83"/>
      <c r="L59" s="83"/>
      <c r="M59" s="84"/>
      <c r="N59" s="85"/>
      <c r="O59" s="83"/>
      <c r="P59" s="83"/>
      <c r="Q59" s="83"/>
      <c r="R59" s="83"/>
    </row>
    <row r="60" spans="1:21" ht="24.95" customHeight="1">
      <c r="A60" s="83" t="s">
        <v>124</v>
      </c>
      <c r="B60" s="83" t="s">
        <v>220</v>
      </c>
      <c r="C60" s="83" t="s">
        <v>117</v>
      </c>
      <c r="D60" s="90" t="s">
        <v>118</v>
      </c>
      <c r="E60" s="85">
        <v>44874</v>
      </c>
      <c r="F60" s="26"/>
      <c r="G60" s="83"/>
      <c r="H60" s="83"/>
      <c r="I60" s="83"/>
      <c r="J60" s="83"/>
      <c r="K60" s="83"/>
      <c r="L60" s="83"/>
      <c r="M60" s="84" t="s">
        <v>240</v>
      </c>
      <c r="N60" s="85"/>
      <c r="O60" s="83"/>
      <c r="P60" s="83"/>
      <c r="Q60" s="83"/>
      <c r="R60" s="83"/>
    </row>
    <row r="61" spans="1:21" s="83" customFormat="1" ht="24.95" customHeight="1">
      <c r="A61" s="83">
        <v>701</v>
      </c>
      <c r="B61" s="83" t="s">
        <v>278</v>
      </c>
      <c r="C61" s="73" t="s">
        <v>117</v>
      </c>
      <c r="D61" s="90" t="s">
        <v>118</v>
      </c>
      <c r="E61" s="85"/>
      <c r="M61" s="84"/>
      <c r="N61" s="85"/>
      <c r="T61" s="88"/>
      <c r="U61" s="88"/>
    </row>
    <row r="62" spans="1:21" ht="24.95" customHeight="1">
      <c r="A62" s="83">
        <v>706</v>
      </c>
      <c r="B62" s="83" t="s">
        <v>279</v>
      </c>
      <c r="C62" s="83" t="s">
        <v>117</v>
      </c>
      <c r="D62" s="90" t="s">
        <v>118</v>
      </c>
      <c r="E62" s="85">
        <v>44872</v>
      </c>
      <c r="F62" s="26"/>
      <c r="G62" s="83"/>
      <c r="H62" s="83"/>
      <c r="I62" s="83"/>
      <c r="J62" s="83"/>
      <c r="K62" s="83"/>
      <c r="L62" s="83"/>
      <c r="M62" s="84" t="s">
        <v>240</v>
      </c>
      <c r="N62" s="26"/>
      <c r="O62" s="23"/>
      <c r="P62" s="83"/>
      <c r="Q62" s="83"/>
      <c r="R62" s="83"/>
      <c r="S62" s="24"/>
      <c r="T62" s="24"/>
    </row>
    <row r="63" spans="1:21" ht="24.95" customHeight="1">
      <c r="A63" s="83">
        <v>710</v>
      </c>
      <c r="B63" s="83" t="s">
        <v>280</v>
      </c>
      <c r="C63" s="83" t="s">
        <v>117</v>
      </c>
      <c r="D63" s="83" t="s">
        <v>118</v>
      </c>
      <c r="E63" s="85"/>
      <c r="F63" s="83"/>
      <c r="G63" s="83"/>
      <c r="H63" s="83"/>
      <c r="I63" s="83"/>
      <c r="J63" s="83"/>
      <c r="K63" s="83"/>
      <c r="L63" s="83"/>
      <c r="M63" s="84"/>
      <c r="N63" s="85"/>
      <c r="O63" s="23"/>
      <c r="P63" s="83"/>
      <c r="Q63" s="83"/>
      <c r="R63" s="83"/>
      <c r="S63" s="24"/>
      <c r="T63" s="24"/>
    </row>
    <row r="64" spans="1:21" s="83" customFormat="1" ht="24.95" customHeight="1">
      <c r="A64" s="83">
        <v>713</v>
      </c>
      <c r="B64" s="83" t="s">
        <v>281</v>
      </c>
      <c r="C64" s="83" t="s">
        <v>117</v>
      </c>
      <c r="D64" s="83" t="s">
        <v>231</v>
      </c>
      <c r="E64" s="85"/>
      <c r="M64" s="84"/>
      <c r="T64" s="88"/>
      <c r="U64" s="88"/>
    </row>
    <row r="65" spans="1:21" s="83" customFormat="1" ht="24.95" customHeight="1">
      <c r="A65" s="83">
        <v>714</v>
      </c>
      <c r="B65" s="83" t="s">
        <v>282</v>
      </c>
      <c r="C65" s="73" t="s">
        <v>117</v>
      </c>
      <c r="D65" s="90" t="s">
        <v>118</v>
      </c>
      <c r="E65" s="85"/>
      <c r="M65" s="84"/>
      <c r="S65" s="88"/>
      <c r="T65" s="88"/>
    </row>
    <row r="66" spans="1:21" ht="24.95" customHeight="1">
      <c r="A66" s="83">
        <v>715</v>
      </c>
      <c r="B66" s="83" t="s">
        <v>283</v>
      </c>
      <c r="C66" s="83" t="s">
        <v>117</v>
      </c>
      <c r="D66" s="83" t="s">
        <v>118</v>
      </c>
      <c r="E66" s="85"/>
      <c r="F66" s="83"/>
      <c r="G66" s="83"/>
      <c r="H66" s="83"/>
      <c r="I66" s="83"/>
      <c r="J66" s="83"/>
      <c r="K66" s="83"/>
      <c r="L66" s="83"/>
      <c r="M66" s="84"/>
      <c r="N66" s="85"/>
      <c r="O66" s="83"/>
      <c r="P66" s="83"/>
      <c r="Q66" s="83"/>
      <c r="R66" s="83"/>
    </row>
    <row r="67" spans="1:21" s="83" customFormat="1" ht="24.95" customHeight="1">
      <c r="A67" s="83">
        <v>801</v>
      </c>
      <c r="B67" s="83" t="s">
        <v>164</v>
      </c>
      <c r="C67" s="73" t="s">
        <v>117</v>
      </c>
      <c r="D67" s="83" t="s">
        <v>303</v>
      </c>
      <c r="E67" s="85" t="s">
        <v>304</v>
      </c>
      <c r="F67" s="26"/>
      <c r="M67" s="84"/>
      <c r="N67" s="85"/>
      <c r="T67" s="88"/>
      <c r="U67" s="88"/>
    </row>
    <row r="68" spans="1:21" s="83" customFormat="1" ht="24.95" customHeight="1">
      <c r="A68" s="83">
        <v>803</v>
      </c>
      <c r="B68" s="83" t="s">
        <v>284</v>
      </c>
      <c r="C68" s="73" t="s">
        <v>117</v>
      </c>
      <c r="D68" s="83" t="s">
        <v>231</v>
      </c>
      <c r="E68" s="85"/>
      <c r="L68" s="87"/>
      <c r="M68" s="84"/>
      <c r="N68" s="85"/>
      <c r="T68" s="88"/>
      <c r="U68" s="88"/>
    </row>
    <row r="69" spans="1:21" ht="24.95" customHeight="1">
      <c r="A69" s="83">
        <v>804</v>
      </c>
      <c r="B69" s="83" t="s">
        <v>285</v>
      </c>
      <c r="C69" s="83" t="s">
        <v>117</v>
      </c>
      <c r="D69" s="83" t="s">
        <v>303</v>
      </c>
      <c r="E69" s="85" t="s">
        <v>304</v>
      </c>
      <c r="F69" s="26"/>
      <c r="G69" s="83"/>
      <c r="H69" s="83"/>
      <c r="I69" s="83"/>
      <c r="J69" s="83"/>
      <c r="K69" s="83"/>
      <c r="L69" s="83"/>
      <c r="M69" s="84"/>
      <c r="N69" s="85"/>
      <c r="O69" s="83"/>
      <c r="T69" s="24"/>
    </row>
    <row r="70" spans="1:21" ht="24.95" customHeight="1">
      <c r="A70" s="83">
        <v>811</v>
      </c>
      <c r="B70" s="83" t="s">
        <v>286</v>
      </c>
      <c r="C70" s="83" t="s">
        <v>117</v>
      </c>
      <c r="D70" s="84" t="s">
        <v>118</v>
      </c>
      <c r="E70" s="85">
        <v>44881</v>
      </c>
      <c r="F70" s="83"/>
      <c r="G70" s="83"/>
      <c r="H70" s="83"/>
      <c r="I70" s="83"/>
      <c r="J70" s="83"/>
      <c r="K70" s="83"/>
      <c r="L70" s="87"/>
      <c r="M70" s="84" t="s">
        <v>240</v>
      </c>
      <c r="N70" s="85"/>
      <c r="O70" s="83"/>
      <c r="T70" s="24"/>
    </row>
    <row r="71" spans="1:21" s="91" customFormat="1" ht="24.95" customHeight="1">
      <c r="A71" s="83">
        <v>818</v>
      </c>
      <c r="B71" s="83" t="s">
        <v>287</v>
      </c>
      <c r="C71" s="83" t="s">
        <v>117</v>
      </c>
      <c r="D71" s="83" t="s">
        <v>118</v>
      </c>
      <c r="E71" s="85" t="s">
        <v>362</v>
      </c>
      <c r="F71" s="83"/>
      <c r="G71" s="83"/>
      <c r="H71" s="83"/>
      <c r="I71" s="83"/>
      <c r="J71" s="83"/>
      <c r="K71" s="83"/>
      <c r="L71" s="83"/>
      <c r="M71" s="84" t="s">
        <v>363</v>
      </c>
      <c r="N71" s="85"/>
      <c r="S71" s="83"/>
    </row>
    <row r="72" spans="1:21" s="91" customFormat="1" ht="24.95" customHeight="1">
      <c r="A72" s="83">
        <v>908</v>
      </c>
      <c r="B72" s="83" t="s">
        <v>288</v>
      </c>
      <c r="C72" s="83" t="s">
        <v>117</v>
      </c>
      <c r="D72" s="83" t="s">
        <v>231</v>
      </c>
      <c r="E72" s="85"/>
      <c r="F72" s="83"/>
      <c r="G72" s="83"/>
      <c r="H72" s="83"/>
      <c r="I72" s="83"/>
      <c r="J72" s="83"/>
      <c r="K72" s="83"/>
      <c r="L72" s="87"/>
      <c r="M72" s="84"/>
      <c r="N72" s="85"/>
      <c r="S72" s="83"/>
    </row>
    <row r="73" spans="1:21" s="83" customFormat="1" ht="24.95" customHeight="1">
      <c r="A73" s="83">
        <v>909</v>
      </c>
      <c r="B73" s="83" t="s">
        <v>289</v>
      </c>
      <c r="C73" s="83" t="s">
        <v>117</v>
      </c>
      <c r="D73" s="83" t="s">
        <v>118</v>
      </c>
      <c r="E73" s="85"/>
      <c r="H73" s="92"/>
      <c r="L73" s="87"/>
      <c r="M73" s="84"/>
      <c r="N73" s="85"/>
      <c r="T73" s="88"/>
      <c r="U73" s="88"/>
    </row>
    <row r="74" spans="1:21" s="83" customFormat="1" ht="24.95" customHeight="1">
      <c r="A74" s="83">
        <v>910</v>
      </c>
      <c r="B74" s="83" t="s">
        <v>291</v>
      </c>
      <c r="C74" s="83" t="s">
        <v>117</v>
      </c>
      <c r="D74" s="83" t="s">
        <v>118</v>
      </c>
      <c r="N74" s="85"/>
      <c r="T74" s="88"/>
      <c r="U74" s="88"/>
    </row>
    <row r="75" spans="1:21" s="83" customFormat="1" ht="24.95" customHeight="1">
      <c r="A75" s="83">
        <v>914</v>
      </c>
      <c r="B75" s="83" t="s">
        <v>292</v>
      </c>
      <c r="C75" s="83" t="s">
        <v>117</v>
      </c>
      <c r="D75" s="83" t="s">
        <v>231</v>
      </c>
      <c r="E75" s="85"/>
      <c r="M75" s="84"/>
      <c r="N75" s="85"/>
      <c r="T75" s="88"/>
      <c r="U75" s="88"/>
    </row>
    <row r="76" spans="1:21" s="83" customFormat="1" ht="24.95" customHeight="1">
      <c r="A76" s="83">
        <v>915</v>
      </c>
      <c r="B76" s="83" t="s">
        <v>212</v>
      </c>
      <c r="C76" s="83" t="s">
        <v>117</v>
      </c>
      <c r="D76" s="83" t="s">
        <v>118</v>
      </c>
      <c r="E76" s="85">
        <v>44875</v>
      </c>
      <c r="M76" s="84" t="s">
        <v>349</v>
      </c>
      <c r="N76" s="85"/>
      <c r="T76" s="88"/>
      <c r="U76" s="88"/>
    </row>
    <row r="77" spans="1:21" s="83" customFormat="1" ht="24.95" customHeight="1">
      <c r="A77" s="83">
        <v>916</v>
      </c>
      <c r="B77" s="83" t="s">
        <v>293</v>
      </c>
      <c r="C77" s="83" t="s">
        <v>117</v>
      </c>
      <c r="D77" s="83" t="s">
        <v>294</v>
      </c>
      <c r="E77" s="85" t="s">
        <v>301</v>
      </c>
      <c r="H77" s="92"/>
      <c r="L77" s="87"/>
      <c r="M77" s="84" t="s">
        <v>232</v>
      </c>
      <c r="T77" s="88"/>
      <c r="U77" s="88"/>
    </row>
    <row r="78" spans="1:21" ht="24.95" customHeight="1">
      <c r="A78" s="83">
        <v>919</v>
      </c>
      <c r="B78" s="22" t="s">
        <v>295</v>
      </c>
      <c r="C78" s="22" t="s">
        <v>117</v>
      </c>
      <c r="D78" s="84" t="s">
        <v>219</v>
      </c>
      <c r="E78" s="85" t="s">
        <v>300</v>
      </c>
      <c r="F78" s="83"/>
      <c r="G78" s="83"/>
      <c r="H78" s="83"/>
      <c r="I78" s="83"/>
      <c r="J78" s="83"/>
      <c r="K78" s="83"/>
      <c r="L78" s="87"/>
      <c r="M78" s="84" t="s">
        <v>251</v>
      </c>
      <c r="N78" s="85" t="s">
        <v>299</v>
      </c>
    </row>
    <row r="80" spans="1:21" s="22" customFormat="1" ht="24.9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56"/>
      <c r="T80" s="56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2141-4D69-49B5-94A3-426E7AA9A248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1" width="19.625" style="39" customWidth="1"/>
    <col min="12" max="21" width="10.625" style="39" customWidth="1"/>
    <col min="22" max="27" width="10.625" style="36" customWidth="1"/>
    <col min="28" max="41" width="10.625" style="39" customWidth="1"/>
    <col min="42" max="16384" width="16.625" style="36"/>
  </cols>
  <sheetData>
    <row r="1" spans="1:26" ht="75" customHeight="1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6" ht="75" customHeight="1" thickBot="1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6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311</v>
      </c>
      <c r="H3" s="43" t="s">
        <v>312</v>
      </c>
      <c r="I3" s="43" t="s">
        <v>313</v>
      </c>
      <c r="J3" s="43" t="s">
        <v>314</v>
      </c>
      <c r="K3" s="43" t="s">
        <v>315</v>
      </c>
      <c r="V3" s="39"/>
    </row>
    <row r="4" spans="1:26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10</v>
      </c>
      <c r="H4" s="44" t="s">
        <v>20</v>
      </c>
      <c r="I4" s="44" t="s">
        <v>96</v>
      </c>
      <c r="J4" s="44" t="s">
        <v>10</v>
      </c>
      <c r="K4" s="44" t="s">
        <v>14</v>
      </c>
      <c r="V4" s="39"/>
    </row>
    <row r="5" spans="1:26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13</v>
      </c>
      <c r="J5" s="44" t="s">
        <v>13</v>
      </c>
      <c r="K5" s="44" t="s">
        <v>13</v>
      </c>
      <c r="V5" s="39"/>
    </row>
    <row r="6" spans="1:26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14</v>
      </c>
      <c r="J6" s="44" t="s">
        <v>10</v>
      </c>
      <c r="K6" s="44" t="s">
        <v>14</v>
      </c>
      <c r="V6" s="39"/>
    </row>
    <row r="7" spans="1:26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10</v>
      </c>
      <c r="H7" s="44" t="s">
        <v>14</v>
      </c>
      <c r="I7" s="44" t="s">
        <v>12</v>
      </c>
      <c r="J7" s="44" t="s">
        <v>13</v>
      </c>
      <c r="K7" s="44" t="s">
        <v>10</v>
      </c>
      <c r="V7" s="39"/>
    </row>
    <row r="8" spans="1:26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12</v>
      </c>
      <c r="H8" s="44" t="s">
        <v>20</v>
      </c>
      <c r="I8" s="44" t="s">
        <v>14</v>
      </c>
      <c r="J8" s="44" t="s">
        <v>10</v>
      </c>
      <c r="K8" s="44" t="s">
        <v>13</v>
      </c>
      <c r="V8" s="39"/>
    </row>
    <row r="9" spans="1:26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10</v>
      </c>
      <c r="H9" s="44" t="s">
        <v>20</v>
      </c>
      <c r="I9" s="44" t="s">
        <v>14</v>
      </c>
      <c r="J9" s="44" t="s">
        <v>10</v>
      </c>
      <c r="K9" s="44" t="s">
        <v>14</v>
      </c>
      <c r="V9" s="39"/>
    </row>
    <row r="10" spans="1:26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10</v>
      </c>
      <c r="H10" s="44" t="s">
        <v>20</v>
      </c>
      <c r="I10" s="44" t="s">
        <v>14</v>
      </c>
      <c r="J10" s="44" t="s">
        <v>10</v>
      </c>
      <c r="K10" s="44" t="s">
        <v>14</v>
      </c>
      <c r="V10" s="39"/>
    </row>
    <row r="11" spans="1:26" ht="75" customHeight="1" thickTop="1" thickBot="1">
      <c r="A11" s="40">
        <v>708</v>
      </c>
      <c r="B11" s="45">
        <v>27</v>
      </c>
      <c r="C11" s="44"/>
      <c r="D11" s="44">
        <f t="shared" si="0"/>
        <v>23</v>
      </c>
      <c r="E11" s="43">
        <v>3</v>
      </c>
      <c r="F11" s="44">
        <v>1</v>
      </c>
      <c r="G11" s="44" t="s">
        <v>14</v>
      </c>
      <c r="H11" s="44" t="s">
        <v>96</v>
      </c>
      <c r="I11" s="44" t="s">
        <v>14</v>
      </c>
      <c r="J11" s="44" t="s">
        <v>96</v>
      </c>
      <c r="K11" s="44" t="s">
        <v>14</v>
      </c>
      <c r="V11" s="39"/>
    </row>
    <row r="12" spans="1:26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14</v>
      </c>
      <c r="H12" s="44" t="s">
        <v>10</v>
      </c>
      <c r="I12" s="44" t="s">
        <v>14</v>
      </c>
      <c r="J12" s="44" t="s">
        <v>10</v>
      </c>
      <c r="K12" s="44" t="s">
        <v>14</v>
      </c>
      <c r="V12" s="39"/>
    </row>
    <row r="13" spans="1:26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14</v>
      </c>
      <c r="H13" s="44" t="s">
        <v>10</v>
      </c>
      <c r="I13" s="44" t="s">
        <v>20</v>
      </c>
      <c r="J13" s="44" t="s">
        <v>10</v>
      </c>
      <c r="K13" s="44" t="s">
        <v>12</v>
      </c>
      <c r="V13" s="39"/>
    </row>
    <row r="14" spans="1:26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10</v>
      </c>
      <c r="H14" s="44" t="s">
        <v>10</v>
      </c>
      <c r="I14" s="44" t="s">
        <v>13</v>
      </c>
      <c r="J14" s="44" t="s">
        <v>13</v>
      </c>
      <c r="K14" s="44" t="s">
        <v>14</v>
      </c>
      <c r="N14" s="39" t="s">
        <v>49</v>
      </c>
      <c r="O14" s="39" t="s">
        <v>53</v>
      </c>
      <c r="P14" s="39" t="s">
        <v>56</v>
      </c>
      <c r="Q14" s="39" t="s">
        <v>59</v>
      </c>
      <c r="R14" s="39" t="s">
        <v>62</v>
      </c>
      <c r="U14" s="36"/>
      <c r="X14" s="39"/>
      <c r="Y14" s="39"/>
    </row>
    <row r="15" spans="1:26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20</v>
      </c>
      <c r="H15" s="44" t="s">
        <v>13</v>
      </c>
      <c r="I15" s="44" t="s">
        <v>14</v>
      </c>
      <c r="J15" s="44" t="s">
        <v>12</v>
      </c>
      <c r="K15" s="44" t="s">
        <v>10</v>
      </c>
      <c r="L15" s="46" t="s">
        <v>10</v>
      </c>
      <c r="M15" s="39">
        <f>SUM(N15:T15)</f>
        <v>22</v>
      </c>
      <c r="N15" s="47">
        <v>6</v>
      </c>
      <c r="O15" s="47">
        <v>7</v>
      </c>
      <c r="P15" s="47"/>
      <c r="Q15" s="47">
        <v>7</v>
      </c>
      <c r="R15" s="47">
        <v>2</v>
      </c>
      <c r="S15" s="47"/>
      <c r="U15" s="36"/>
      <c r="X15" s="39"/>
      <c r="Y15" s="39"/>
    </row>
    <row r="16" spans="1:26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24</v>
      </c>
      <c r="E16" s="43">
        <v>2</v>
      </c>
      <c r="F16" s="44"/>
      <c r="G16" s="44" t="s">
        <v>14</v>
      </c>
      <c r="H16" s="44" t="s">
        <v>10</v>
      </c>
      <c r="I16" s="44" t="s">
        <v>20</v>
      </c>
      <c r="J16" s="44" t="s">
        <v>14</v>
      </c>
      <c r="K16" s="44" t="s">
        <v>12</v>
      </c>
      <c r="L16" s="47" t="s">
        <v>12</v>
      </c>
      <c r="M16" s="39">
        <f>SUM(N16:T16)</f>
        <v>19</v>
      </c>
      <c r="N16" s="47">
        <v>2</v>
      </c>
      <c r="O16" s="47">
        <v>5</v>
      </c>
      <c r="P16" s="47">
        <v>6</v>
      </c>
      <c r="Q16" s="47">
        <v>1</v>
      </c>
      <c r="R16" s="47">
        <v>5</v>
      </c>
      <c r="S16" s="47"/>
      <c r="U16" s="36"/>
      <c r="X16" s="39"/>
      <c r="Y16" s="39"/>
      <c r="Z16" s="39"/>
    </row>
    <row r="17" spans="1:41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14</v>
      </c>
      <c r="H17" s="44" t="s">
        <v>10</v>
      </c>
      <c r="I17" s="44" t="s">
        <v>20</v>
      </c>
      <c r="J17" s="44" t="s">
        <v>14</v>
      </c>
      <c r="K17" s="44" t="s">
        <v>12</v>
      </c>
      <c r="L17" s="47" t="s">
        <v>13</v>
      </c>
      <c r="M17" s="39">
        <f>SUM(N17:T17)</f>
        <v>10</v>
      </c>
      <c r="N17" s="47">
        <v>1</v>
      </c>
      <c r="O17" s="47">
        <v>2</v>
      </c>
      <c r="P17" s="39">
        <v>2</v>
      </c>
      <c r="Q17" s="47">
        <v>3</v>
      </c>
      <c r="R17" s="47">
        <v>2</v>
      </c>
      <c r="S17" s="47"/>
      <c r="U17" s="36"/>
      <c r="X17" s="39"/>
      <c r="Y17" s="39"/>
      <c r="Z17" s="39"/>
    </row>
    <row r="18" spans="1:41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10</v>
      </c>
      <c r="I18" s="44" t="s">
        <v>20</v>
      </c>
      <c r="J18" s="44" t="s">
        <v>14</v>
      </c>
      <c r="K18" s="44" t="s">
        <v>12</v>
      </c>
      <c r="L18" s="47" t="s">
        <v>97</v>
      </c>
      <c r="M18" s="39">
        <f>SUM(N18:T18)</f>
        <v>29</v>
      </c>
      <c r="N18" s="47">
        <v>7</v>
      </c>
      <c r="O18" s="47">
        <v>2</v>
      </c>
      <c r="P18" s="47">
        <v>8</v>
      </c>
      <c r="Q18" s="47">
        <v>5</v>
      </c>
      <c r="R18" s="47">
        <v>7</v>
      </c>
      <c r="S18" s="47"/>
      <c r="U18" s="36"/>
      <c r="X18" s="39"/>
      <c r="Y18" s="39"/>
      <c r="Z18" s="39"/>
      <c r="AA18" s="39"/>
      <c r="AN18" s="36"/>
      <c r="AO18" s="36"/>
    </row>
    <row r="19" spans="1:41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10</v>
      </c>
      <c r="I19" s="44" t="s">
        <v>20</v>
      </c>
      <c r="J19" s="44" t="s">
        <v>14</v>
      </c>
      <c r="K19" s="44" t="s">
        <v>12</v>
      </c>
      <c r="L19" s="39">
        <v>16</v>
      </c>
      <c r="M19" s="39">
        <f>SUM(N19:T19)</f>
        <v>80</v>
      </c>
      <c r="N19" s="39">
        <f t="shared" ref="N19:R19" si="1">SUM(N15:N18)</f>
        <v>16</v>
      </c>
      <c r="O19" s="39">
        <f t="shared" si="1"/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U19" s="36"/>
      <c r="X19" s="39"/>
      <c r="Y19" s="39"/>
      <c r="Z19" s="39"/>
      <c r="AA19" s="39"/>
      <c r="AL19" s="36"/>
      <c r="AM19" s="36"/>
      <c r="AN19" s="36"/>
      <c r="AO19" s="36"/>
    </row>
    <row r="20" spans="1:41" ht="75" customHeight="1" thickTop="1">
      <c r="A20" s="48" t="s">
        <v>87</v>
      </c>
      <c r="B20" s="47">
        <f>SUM(B4:B19)</f>
        <v>430</v>
      </c>
      <c r="C20" s="47">
        <f>SUM(C4:C19)</f>
        <v>6</v>
      </c>
      <c r="D20" s="47">
        <f>SUM(D4:D19)</f>
        <v>352</v>
      </c>
      <c r="E20" s="47">
        <f>SUM(E4:E19)</f>
        <v>64</v>
      </c>
      <c r="F20" s="47">
        <f>SUM(F4:F19)</f>
        <v>8</v>
      </c>
      <c r="G20" s="47"/>
      <c r="H20" s="47"/>
      <c r="I20" s="49"/>
      <c r="J20" s="49"/>
      <c r="K20" s="49"/>
      <c r="Z20" s="39"/>
      <c r="AA20" s="39"/>
      <c r="AL20" s="36"/>
      <c r="AM20" s="36"/>
      <c r="AN20" s="36"/>
      <c r="AO20" s="36"/>
    </row>
    <row r="21" spans="1:41" ht="75" customHeight="1">
      <c r="A21" s="105" t="s">
        <v>89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Z21" s="39"/>
      <c r="AA21" s="39"/>
      <c r="AL21" s="36"/>
      <c r="AM21" s="36"/>
      <c r="AN21" s="36"/>
      <c r="AO21" s="36"/>
    </row>
    <row r="22" spans="1:41" ht="75" customHeight="1" thickBot="1">
      <c r="A22" s="104" t="s">
        <v>310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AA22" s="39"/>
      <c r="AL22" s="36"/>
      <c r="AM22" s="36"/>
      <c r="AN22" s="36"/>
      <c r="AO22" s="36"/>
    </row>
    <row r="23" spans="1:41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311</v>
      </c>
      <c r="H23" s="43" t="s">
        <v>312</v>
      </c>
      <c r="I23" s="43" t="s">
        <v>313</v>
      </c>
      <c r="J23" s="43" t="s">
        <v>314</v>
      </c>
      <c r="K23" s="43" t="s">
        <v>315</v>
      </c>
      <c r="V23" s="39"/>
      <c r="AA23" s="39"/>
      <c r="AL23" s="36"/>
      <c r="AM23" s="36"/>
      <c r="AN23" s="36"/>
      <c r="AO23" s="36"/>
    </row>
    <row r="24" spans="1:41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V24" s="39"/>
    </row>
    <row r="25" spans="1:41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V25" s="39"/>
    </row>
    <row r="26" spans="1:41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13</v>
      </c>
      <c r="H26" s="44" t="s">
        <v>10</v>
      </c>
      <c r="I26" s="44" t="s">
        <v>13</v>
      </c>
      <c r="J26" s="44" t="s">
        <v>10</v>
      </c>
      <c r="K26" s="44" t="s">
        <v>13</v>
      </c>
      <c r="V26" s="39"/>
    </row>
    <row r="27" spans="1:41" ht="75" customHeight="1" thickTop="1" thickBot="1">
      <c r="A27" s="40">
        <v>804</v>
      </c>
      <c r="B27" s="45">
        <v>29</v>
      </c>
      <c r="C27" s="44"/>
      <c r="D27" s="44">
        <f t="shared" si="2"/>
        <v>25</v>
      </c>
      <c r="E27" s="43">
        <v>3</v>
      </c>
      <c r="F27" s="44">
        <v>1</v>
      </c>
      <c r="G27" s="44" t="s">
        <v>20</v>
      </c>
      <c r="H27" s="44" t="s">
        <v>14</v>
      </c>
      <c r="I27" s="44" t="s">
        <v>10</v>
      </c>
      <c r="J27" s="44" t="s">
        <v>12</v>
      </c>
      <c r="K27" s="44" t="s">
        <v>10</v>
      </c>
      <c r="V27" s="39"/>
    </row>
    <row r="28" spans="1:41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13</v>
      </c>
      <c r="H28" s="44" t="s">
        <v>12</v>
      </c>
      <c r="I28" s="44" t="s">
        <v>10</v>
      </c>
      <c r="J28" s="44" t="s">
        <v>14</v>
      </c>
      <c r="K28" s="44" t="s">
        <v>13</v>
      </c>
      <c r="V28" s="39"/>
    </row>
    <row r="29" spans="1:41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13</v>
      </c>
      <c r="H29" s="44" t="s">
        <v>13</v>
      </c>
      <c r="I29" s="44" t="s">
        <v>13</v>
      </c>
      <c r="J29" s="44" t="s">
        <v>10</v>
      </c>
      <c r="K29" s="44" t="s">
        <v>14</v>
      </c>
      <c r="V29" s="39"/>
    </row>
    <row r="30" spans="1:41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20</v>
      </c>
      <c r="H30" s="44" t="s">
        <v>14</v>
      </c>
      <c r="I30" s="44" t="s">
        <v>10</v>
      </c>
      <c r="J30" s="44" t="s">
        <v>318</v>
      </c>
      <c r="K30" s="44" t="s">
        <v>10</v>
      </c>
      <c r="V30" s="39"/>
    </row>
    <row r="31" spans="1:41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20</v>
      </c>
      <c r="H31" s="44" t="s">
        <v>14</v>
      </c>
      <c r="I31" s="44" t="s">
        <v>10</v>
      </c>
      <c r="J31" s="44" t="s">
        <v>12</v>
      </c>
      <c r="K31" s="44" t="s">
        <v>10</v>
      </c>
      <c r="V31" s="39"/>
    </row>
    <row r="32" spans="1:41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14</v>
      </c>
      <c r="H32" s="44" t="s">
        <v>13</v>
      </c>
      <c r="I32" s="44" t="s">
        <v>12</v>
      </c>
      <c r="J32" s="44" t="s">
        <v>14</v>
      </c>
      <c r="K32" s="44" t="s">
        <v>12</v>
      </c>
      <c r="V32" s="39"/>
    </row>
    <row r="33" spans="1:41" ht="75" customHeight="1" thickTop="1" thickBot="1">
      <c r="A33" s="40">
        <v>810</v>
      </c>
      <c r="B33" s="45">
        <v>28</v>
      </c>
      <c r="C33" s="44">
        <v>1</v>
      </c>
      <c r="D33" s="44">
        <f t="shared" si="2"/>
        <v>20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V33" s="39"/>
    </row>
    <row r="34" spans="1:41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V34" s="39"/>
    </row>
    <row r="35" spans="1:41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V35" s="39"/>
    </row>
    <row r="36" spans="1:41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14</v>
      </c>
      <c r="I36" s="44" t="s">
        <v>13</v>
      </c>
      <c r="J36" s="44" t="s">
        <v>12</v>
      </c>
      <c r="K36" s="44" t="s">
        <v>21</v>
      </c>
      <c r="N36" s="39" t="s">
        <v>305</v>
      </c>
      <c r="O36" s="39" t="s">
        <v>53</v>
      </c>
      <c r="P36" s="39" t="s">
        <v>56</v>
      </c>
      <c r="Q36" s="39" t="s">
        <v>59</v>
      </c>
      <c r="R36" s="39" t="s">
        <v>62</v>
      </c>
      <c r="V36" s="39"/>
      <c r="W36" s="39"/>
      <c r="X36" s="39"/>
      <c r="Y36" s="39"/>
      <c r="Z36" s="39"/>
    </row>
    <row r="37" spans="1:41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21</v>
      </c>
      <c r="I37" s="44" t="s">
        <v>13</v>
      </c>
      <c r="J37" s="44" t="s">
        <v>21</v>
      </c>
      <c r="K37" s="44" t="s">
        <v>13</v>
      </c>
      <c r="L37" s="46" t="s">
        <v>10</v>
      </c>
      <c r="M37" s="39">
        <f>SUM(N37:R37)</f>
        <v>17</v>
      </c>
      <c r="N37" s="39">
        <v>1</v>
      </c>
      <c r="O37" s="39">
        <v>3</v>
      </c>
      <c r="P37" s="47">
        <v>5</v>
      </c>
      <c r="Q37" s="47">
        <v>4</v>
      </c>
      <c r="R37" s="47">
        <v>4</v>
      </c>
      <c r="S37" s="47"/>
      <c r="T37" s="47"/>
      <c r="U37" s="47"/>
      <c r="V37" s="47"/>
      <c r="W37" s="47"/>
      <c r="X37" s="47"/>
      <c r="Y37" s="47"/>
      <c r="Z37" s="47"/>
    </row>
    <row r="38" spans="1:41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7" t="s">
        <v>12</v>
      </c>
      <c r="M38" s="39">
        <f t="shared" ref="M38:M41" si="3">SUM(N38:R38)</f>
        <v>15</v>
      </c>
      <c r="N38" s="39">
        <v>5</v>
      </c>
      <c r="O38" s="39">
        <v>1</v>
      </c>
      <c r="P38" s="47">
        <v>3</v>
      </c>
      <c r="Q38" s="47">
        <v>3</v>
      </c>
      <c r="R38" s="47">
        <v>3</v>
      </c>
      <c r="S38" s="47"/>
      <c r="T38" s="47"/>
      <c r="U38" s="47"/>
      <c r="V38" s="47"/>
      <c r="W38" s="47"/>
      <c r="X38" s="47"/>
      <c r="Y38" s="47"/>
      <c r="Z38" s="47"/>
      <c r="AA38" s="39"/>
    </row>
    <row r="39" spans="1:41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7" t="s">
        <v>13</v>
      </c>
      <c r="M39" s="39">
        <f t="shared" si="3"/>
        <v>44</v>
      </c>
      <c r="N39" s="39">
        <v>9</v>
      </c>
      <c r="O39" s="39">
        <v>9</v>
      </c>
      <c r="P39" s="47">
        <v>9</v>
      </c>
      <c r="Q39" s="47">
        <v>8</v>
      </c>
      <c r="R39" s="47">
        <v>9</v>
      </c>
      <c r="S39" s="47"/>
      <c r="T39" s="47"/>
      <c r="U39" s="47"/>
      <c r="V39" s="47"/>
      <c r="W39" s="47"/>
      <c r="X39" s="47"/>
      <c r="Y39" s="47"/>
      <c r="Z39" s="39"/>
      <c r="AA39" s="47"/>
      <c r="AB39" s="47"/>
    </row>
    <row r="40" spans="1:41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14</v>
      </c>
      <c r="H40" s="44" t="s">
        <v>13</v>
      </c>
      <c r="I40" s="44" t="s">
        <v>12</v>
      </c>
      <c r="J40" s="44" t="s">
        <v>13</v>
      </c>
      <c r="K40" s="44" t="s">
        <v>13</v>
      </c>
      <c r="L40" s="47" t="s">
        <v>97</v>
      </c>
      <c r="M40" s="39">
        <f t="shared" si="3"/>
        <v>14</v>
      </c>
      <c r="N40" s="39">
        <v>3</v>
      </c>
      <c r="O40" s="39">
        <v>5</v>
      </c>
      <c r="P40" s="47">
        <v>1</v>
      </c>
      <c r="Q40" s="47">
        <v>3</v>
      </c>
      <c r="R40" s="47">
        <v>2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41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20</v>
      </c>
      <c r="H41" s="44" t="s">
        <v>14</v>
      </c>
      <c r="I41" s="44" t="s">
        <v>10</v>
      </c>
      <c r="J41" s="44" t="s">
        <v>14</v>
      </c>
      <c r="K41" s="44" t="s">
        <v>10</v>
      </c>
      <c r="L41" s="39">
        <v>18</v>
      </c>
      <c r="M41" s="39">
        <f t="shared" si="3"/>
        <v>90</v>
      </c>
      <c r="N41" s="39">
        <f>SUM(N37:N40)</f>
        <v>18</v>
      </c>
      <c r="O41" s="39">
        <f>SUM(O37:O40)</f>
        <v>18</v>
      </c>
      <c r="P41" s="39">
        <f>SUM(P37:P40)</f>
        <v>18</v>
      </c>
      <c r="Q41" s="39">
        <f>SUM(Q37:Q40)</f>
        <v>18</v>
      </c>
      <c r="R41" s="39">
        <f>SUM(R37:R40)</f>
        <v>18</v>
      </c>
      <c r="S41" s="47"/>
      <c r="T41" s="47"/>
      <c r="U41" s="47"/>
      <c r="V41" s="47"/>
      <c r="W41" s="47"/>
      <c r="X41" s="39"/>
      <c r="Y41" s="39"/>
      <c r="Z41" s="39"/>
      <c r="AA41" s="47"/>
      <c r="AB41" s="47"/>
    </row>
    <row r="42" spans="1:41" ht="75" customHeight="1" thickTop="1">
      <c r="A42" s="51" t="s">
        <v>87</v>
      </c>
      <c r="B42" s="52">
        <f>SUM(B24:B41)</f>
        <v>479</v>
      </c>
      <c r="C42" s="52">
        <f>SUM(C24:C41)</f>
        <v>11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V42" s="39"/>
      <c r="AA42" s="47"/>
      <c r="AB42" s="47"/>
      <c r="AN42" s="36"/>
      <c r="AO42" s="36"/>
    </row>
    <row r="43" spans="1:41" ht="75" customHeight="1">
      <c r="A43" s="106" t="s">
        <v>89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9"/>
      <c r="AO43" s="36"/>
    </row>
    <row r="44" spans="1:41" ht="75" customHeight="1" thickBot="1">
      <c r="A44" s="104" t="s">
        <v>310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9"/>
      <c r="AO44" s="36"/>
    </row>
    <row r="45" spans="1:41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311</v>
      </c>
      <c r="H45" s="43" t="s">
        <v>312</v>
      </c>
      <c r="I45" s="43" t="s">
        <v>313</v>
      </c>
      <c r="J45" s="43" t="s">
        <v>314</v>
      </c>
      <c r="K45" s="43" t="s">
        <v>315</v>
      </c>
      <c r="V45" s="39"/>
      <c r="AO45" s="36"/>
    </row>
    <row r="46" spans="1:41" ht="75" customHeight="1" thickTop="1" thickBot="1">
      <c r="A46" s="40">
        <v>901</v>
      </c>
      <c r="B46" s="45">
        <v>27</v>
      </c>
      <c r="C46" s="44">
        <v>3</v>
      </c>
      <c r="D46" s="44">
        <f t="shared" ref="D46:D64" si="4">B46-C46-E46-F46</f>
        <v>18</v>
      </c>
      <c r="E46" s="50">
        <v>5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7"/>
      <c r="M46" s="47"/>
      <c r="N46" s="47"/>
      <c r="O46" s="47"/>
      <c r="P46" s="47"/>
      <c r="Q46" s="47"/>
      <c r="R46" s="47"/>
      <c r="S46" s="47"/>
      <c r="V46" s="39"/>
    </row>
    <row r="47" spans="1:41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10</v>
      </c>
      <c r="V47" s="39"/>
    </row>
    <row r="48" spans="1:41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20</v>
      </c>
      <c r="H48" s="44" t="s">
        <v>14</v>
      </c>
      <c r="I48" s="44" t="s">
        <v>10</v>
      </c>
      <c r="J48" s="44" t="s">
        <v>12</v>
      </c>
      <c r="K48" s="44" t="s">
        <v>10</v>
      </c>
      <c r="V48" s="39"/>
      <c r="AN48" s="36"/>
      <c r="AO48" s="36"/>
    </row>
    <row r="49" spans="1:42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V49" s="39"/>
      <c r="AN49" s="36"/>
      <c r="AO49" s="36"/>
    </row>
    <row r="50" spans="1:42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V50" s="39"/>
      <c r="AN50" s="36"/>
      <c r="AO50" s="36"/>
    </row>
    <row r="51" spans="1:42" ht="75" customHeight="1" thickTop="1" thickBot="1">
      <c r="A51" s="40">
        <v>906</v>
      </c>
      <c r="B51" s="45">
        <v>29</v>
      </c>
      <c r="C51" s="44"/>
      <c r="D51" s="44">
        <f t="shared" si="4"/>
        <v>25</v>
      </c>
      <c r="E51" s="43">
        <v>4</v>
      </c>
      <c r="F51" s="44"/>
      <c r="G51" s="44" t="s">
        <v>10</v>
      </c>
      <c r="H51" s="44" t="s">
        <v>12</v>
      </c>
      <c r="I51" s="44" t="s">
        <v>13</v>
      </c>
      <c r="J51" s="44" t="s">
        <v>14</v>
      </c>
      <c r="K51" s="44" t="s">
        <v>10</v>
      </c>
      <c r="N51" s="39" t="s">
        <v>49</v>
      </c>
      <c r="O51" s="39" t="s">
        <v>53</v>
      </c>
      <c r="P51" s="39" t="s">
        <v>56</v>
      </c>
      <c r="Q51" s="39" t="s">
        <v>59</v>
      </c>
      <c r="R51" s="39" t="s">
        <v>62</v>
      </c>
      <c r="V51" s="39"/>
      <c r="W51" s="39"/>
      <c r="X51" s="39"/>
      <c r="Y51" s="39"/>
      <c r="Z51" s="39"/>
      <c r="AA51" s="39"/>
    </row>
    <row r="52" spans="1:42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12</v>
      </c>
      <c r="I52" s="44" t="s">
        <v>13</v>
      </c>
      <c r="J52" s="44" t="s">
        <v>14</v>
      </c>
      <c r="K52" s="44" t="s">
        <v>10</v>
      </c>
      <c r="L52" s="46" t="s">
        <v>10</v>
      </c>
      <c r="M52" s="39">
        <f>SUM(N52:R52)</f>
        <v>22</v>
      </c>
      <c r="N52" s="39">
        <v>6</v>
      </c>
      <c r="O52" s="39">
        <v>1</v>
      </c>
      <c r="P52" s="47">
        <v>5</v>
      </c>
      <c r="Q52" s="47">
        <v>2</v>
      </c>
      <c r="R52" s="47">
        <v>8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E52" s="47"/>
      <c r="AF52" s="47"/>
      <c r="AG52" s="47"/>
    </row>
    <row r="53" spans="1:42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14</v>
      </c>
      <c r="I53" s="44" t="s">
        <v>14</v>
      </c>
      <c r="J53" s="44" t="s">
        <v>14</v>
      </c>
      <c r="K53" s="44" t="s">
        <v>14</v>
      </c>
      <c r="L53" s="47" t="s">
        <v>12</v>
      </c>
      <c r="M53" s="39">
        <f t="shared" ref="M53:M56" si="5">SUM(N53:R53)</f>
        <v>31</v>
      </c>
      <c r="N53" s="39">
        <v>8</v>
      </c>
      <c r="O53" s="39">
        <v>6</v>
      </c>
      <c r="P53" s="47">
        <v>4</v>
      </c>
      <c r="Q53" s="47">
        <v>6</v>
      </c>
      <c r="R53" s="47">
        <v>7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E53" s="47"/>
      <c r="AF53" s="47"/>
      <c r="AG53" s="47"/>
      <c r="AH53" s="36"/>
      <c r="AI53" s="36"/>
      <c r="AJ53" s="36"/>
      <c r="AK53" s="36"/>
      <c r="AL53" s="36"/>
      <c r="AM53" s="36"/>
      <c r="AN53" s="36"/>
      <c r="AO53" s="36"/>
    </row>
    <row r="54" spans="1:42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20</v>
      </c>
      <c r="H54" s="44" t="s">
        <v>318</v>
      </c>
      <c r="I54" s="44" t="s">
        <v>318</v>
      </c>
      <c r="J54" s="44" t="s">
        <v>12</v>
      </c>
      <c r="K54" s="44" t="s">
        <v>12</v>
      </c>
      <c r="L54" s="47" t="s">
        <v>13</v>
      </c>
      <c r="M54" s="39">
        <f t="shared" si="5"/>
        <v>20</v>
      </c>
      <c r="N54" s="39">
        <v>2</v>
      </c>
      <c r="O54" s="39">
        <v>6</v>
      </c>
      <c r="P54" s="47">
        <v>5</v>
      </c>
      <c r="Q54" s="47">
        <v>6</v>
      </c>
      <c r="R54" s="47">
        <v>1</v>
      </c>
      <c r="S54" s="47"/>
      <c r="T54" s="47"/>
      <c r="U54" s="47"/>
      <c r="V54" s="47"/>
      <c r="W54" s="47"/>
      <c r="X54" s="47"/>
      <c r="Y54" s="47"/>
      <c r="Z54" s="39"/>
      <c r="AA54" s="47"/>
      <c r="AB54" s="47"/>
      <c r="AE54" s="47"/>
      <c r="AF54" s="47"/>
      <c r="AG54" s="47"/>
      <c r="AH54" s="36"/>
      <c r="AI54" s="36"/>
      <c r="AJ54" s="36"/>
      <c r="AK54" s="36"/>
      <c r="AL54" s="36"/>
      <c r="AM54" s="36"/>
      <c r="AN54" s="36"/>
      <c r="AO54" s="36"/>
    </row>
    <row r="55" spans="1:42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318</v>
      </c>
      <c r="H55" s="44" t="s">
        <v>12</v>
      </c>
      <c r="I55" s="44" t="s">
        <v>14</v>
      </c>
      <c r="J55" s="44" t="s">
        <v>318</v>
      </c>
      <c r="K55" s="44" t="s">
        <v>12</v>
      </c>
      <c r="L55" s="47" t="s">
        <v>97</v>
      </c>
      <c r="M55" s="39">
        <f t="shared" si="5"/>
        <v>22</v>
      </c>
      <c r="N55" s="39">
        <v>3</v>
      </c>
      <c r="O55" s="39">
        <v>6</v>
      </c>
      <c r="P55" s="47">
        <v>5</v>
      </c>
      <c r="Q55" s="47">
        <v>5</v>
      </c>
      <c r="R55" s="47">
        <v>3</v>
      </c>
      <c r="S55" s="47"/>
      <c r="T55" s="47"/>
      <c r="U55" s="47"/>
      <c r="V55" s="47"/>
      <c r="W55" s="47"/>
      <c r="X55" s="47"/>
      <c r="Y55" s="47"/>
      <c r="Z55" s="47"/>
      <c r="AA55" s="47"/>
      <c r="AB55" s="47"/>
      <c r="AE55" s="47"/>
      <c r="AF55" s="47"/>
      <c r="AG55" s="47"/>
      <c r="AH55" s="36"/>
      <c r="AI55" s="36"/>
      <c r="AJ55" s="36"/>
      <c r="AK55" s="36"/>
      <c r="AL55" s="36"/>
      <c r="AM55" s="36"/>
      <c r="AN55" s="36"/>
      <c r="AO55" s="36"/>
    </row>
    <row r="56" spans="1:42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14</v>
      </c>
      <c r="H56" s="44" t="s">
        <v>14</v>
      </c>
      <c r="I56" s="44" t="s">
        <v>14</v>
      </c>
      <c r="J56" s="44" t="s">
        <v>10</v>
      </c>
      <c r="K56" s="44" t="s">
        <v>14</v>
      </c>
      <c r="L56" s="39">
        <v>19</v>
      </c>
      <c r="M56" s="39">
        <f t="shared" si="5"/>
        <v>95</v>
      </c>
      <c r="N56" s="39">
        <f t="shared" ref="N56:R56" si="6">SUM(N52:N55)</f>
        <v>19</v>
      </c>
      <c r="O56" s="39">
        <f t="shared" si="6"/>
        <v>19</v>
      </c>
      <c r="P56" s="39">
        <f t="shared" si="6"/>
        <v>19</v>
      </c>
      <c r="Q56" s="39">
        <f t="shared" si="6"/>
        <v>19</v>
      </c>
      <c r="R56" s="39">
        <f t="shared" si="6"/>
        <v>19</v>
      </c>
      <c r="S56" s="47"/>
      <c r="T56" s="47"/>
      <c r="U56" s="47"/>
      <c r="V56" s="47"/>
      <c r="W56" s="47"/>
      <c r="X56" s="39"/>
      <c r="Y56" s="39"/>
      <c r="Z56" s="39"/>
      <c r="AA56" s="39"/>
      <c r="AH56" s="36"/>
      <c r="AI56" s="36"/>
      <c r="AJ56" s="36"/>
      <c r="AK56" s="36"/>
      <c r="AL56" s="36"/>
      <c r="AM56" s="36"/>
      <c r="AN56" s="36"/>
      <c r="AO56" s="36"/>
    </row>
    <row r="57" spans="1:42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Z57" s="39"/>
      <c r="AA57" s="47"/>
      <c r="AB57" s="47"/>
      <c r="AE57" s="47"/>
      <c r="AF57" s="47"/>
      <c r="AG57" s="47"/>
      <c r="AH57" s="36"/>
      <c r="AI57" s="36"/>
      <c r="AJ57" s="36"/>
      <c r="AK57" s="36"/>
      <c r="AL57" s="36"/>
      <c r="AM57" s="36"/>
      <c r="AN57" s="36"/>
      <c r="AO57" s="36"/>
    </row>
    <row r="58" spans="1:42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13</v>
      </c>
      <c r="H58" s="44" t="s">
        <v>14</v>
      </c>
      <c r="I58" s="44" t="s">
        <v>10</v>
      </c>
      <c r="J58" s="44" t="s">
        <v>14</v>
      </c>
      <c r="K58" s="44" t="s">
        <v>12</v>
      </c>
      <c r="V58" s="39"/>
      <c r="X58" s="39"/>
      <c r="Y58" s="39"/>
      <c r="Z58" s="47"/>
      <c r="AA58" s="39"/>
      <c r="AH58" s="36"/>
      <c r="AI58" s="36"/>
      <c r="AJ58" s="36"/>
      <c r="AK58" s="36"/>
      <c r="AL58" s="36"/>
      <c r="AM58" s="36"/>
      <c r="AN58" s="36"/>
      <c r="AO58" s="36"/>
    </row>
    <row r="59" spans="1:42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14</v>
      </c>
      <c r="J59" s="44" t="s">
        <v>13</v>
      </c>
      <c r="K59" s="44" t="s">
        <v>10</v>
      </c>
      <c r="L59" s="39" t="s">
        <v>98</v>
      </c>
      <c r="M59" s="53" t="s">
        <v>305</v>
      </c>
      <c r="N59" s="53" t="s">
        <v>306</v>
      </c>
      <c r="O59" s="53" t="s">
        <v>307</v>
      </c>
      <c r="P59" s="53" t="s">
        <v>308</v>
      </c>
      <c r="Q59" s="53" t="s">
        <v>309</v>
      </c>
      <c r="R59" s="39" t="s">
        <v>102</v>
      </c>
      <c r="S59" s="39" t="s">
        <v>99</v>
      </c>
      <c r="T59" s="39" t="s">
        <v>100</v>
      </c>
      <c r="U59" s="39" t="s">
        <v>101</v>
      </c>
      <c r="V59" s="39" t="s">
        <v>87</v>
      </c>
      <c r="W59" s="39"/>
      <c r="X59" s="39"/>
      <c r="Y59" s="47"/>
      <c r="Z59" s="47"/>
      <c r="AA59" s="47"/>
      <c r="AB59" s="47"/>
      <c r="AC59" s="47"/>
      <c r="AF59" s="47"/>
      <c r="AG59" s="47"/>
      <c r="AH59" s="47"/>
      <c r="AP59" s="39"/>
    </row>
    <row r="60" spans="1:42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10</v>
      </c>
      <c r="H60" s="44" t="s">
        <v>13</v>
      </c>
      <c r="I60" s="44" t="s">
        <v>10</v>
      </c>
      <c r="J60" s="44" t="s">
        <v>318</v>
      </c>
      <c r="K60" s="44" t="s">
        <v>10</v>
      </c>
      <c r="L60" s="46" t="s">
        <v>10</v>
      </c>
      <c r="M60" s="47">
        <f t="shared" ref="M60:Q64" si="7">N15+N37+N52</f>
        <v>13</v>
      </c>
      <c r="N60" s="47">
        <f t="shared" si="7"/>
        <v>11</v>
      </c>
      <c r="O60" s="47">
        <f t="shared" si="7"/>
        <v>10</v>
      </c>
      <c r="P60" s="47">
        <f t="shared" si="7"/>
        <v>13</v>
      </c>
      <c r="Q60" s="47">
        <f t="shared" si="7"/>
        <v>14</v>
      </c>
      <c r="S60" s="39">
        <f>M15</f>
        <v>22</v>
      </c>
      <c r="T60" s="39">
        <f>M37</f>
        <v>17</v>
      </c>
      <c r="U60" s="39">
        <f>M52</f>
        <v>22</v>
      </c>
      <c r="V60" s="39">
        <f>SUM(S60:U60)</f>
        <v>61</v>
      </c>
      <c r="W60" s="39"/>
      <c r="X60" s="47"/>
      <c r="Y60" s="39"/>
      <c r="Z60" s="39"/>
      <c r="AA60" s="39"/>
      <c r="AI60" s="36"/>
      <c r="AJ60" s="36"/>
      <c r="AK60" s="36"/>
      <c r="AL60" s="36"/>
      <c r="AM60" s="36"/>
      <c r="AN60" s="36"/>
      <c r="AO60" s="36"/>
    </row>
    <row r="61" spans="1:42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7" t="s">
        <v>12</v>
      </c>
      <c r="M61" s="47">
        <f t="shared" si="7"/>
        <v>15</v>
      </c>
      <c r="N61" s="47">
        <f t="shared" si="7"/>
        <v>12</v>
      </c>
      <c r="O61" s="47">
        <f t="shared" si="7"/>
        <v>13</v>
      </c>
      <c r="P61" s="47">
        <f t="shared" si="7"/>
        <v>10</v>
      </c>
      <c r="Q61" s="47">
        <f t="shared" si="7"/>
        <v>15</v>
      </c>
      <c r="S61" s="39">
        <f>M16</f>
        <v>19</v>
      </c>
      <c r="T61" s="39">
        <f>M38</f>
        <v>15</v>
      </c>
      <c r="U61" s="39">
        <f>M53</f>
        <v>31</v>
      </c>
      <c r="V61" s="39">
        <f>SUM(S61:U61)</f>
        <v>65</v>
      </c>
      <c r="W61" s="39"/>
      <c r="X61" s="39"/>
      <c r="Y61" s="47"/>
      <c r="Z61" s="47"/>
      <c r="AA61" s="39"/>
      <c r="AC61" s="47"/>
      <c r="AD61" s="47"/>
      <c r="AE61" s="47"/>
      <c r="AF61" s="47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2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7" t="s">
        <v>13</v>
      </c>
      <c r="M62" s="47">
        <f t="shared" si="7"/>
        <v>12</v>
      </c>
      <c r="N62" s="47">
        <f t="shared" si="7"/>
        <v>17</v>
      </c>
      <c r="O62" s="47">
        <f t="shared" si="7"/>
        <v>16</v>
      </c>
      <c r="P62" s="47">
        <f t="shared" si="7"/>
        <v>17</v>
      </c>
      <c r="Q62" s="47">
        <f t="shared" si="7"/>
        <v>12</v>
      </c>
      <c r="S62" s="39">
        <f>M17</f>
        <v>10</v>
      </c>
      <c r="T62" s="39">
        <f>M39</f>
        <v>44</v>
      </c>
      <c r="U62" s="39">
        <f>M54</f>
        <v>20</v>
      </c>
      <c r="V62" s="39">
        <f>SUM(S62:U62)</f>
        <v>74</v>
      </c>
      <c r="W62" s="39"/>
      <c r="X62" s="39"/>
      <c r="Y62" s="39"/>
      <c r="Z62" s="47"/>
      <c r="AA62" s="39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2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20</v>
      </c>
      <c r="H63" s="44" t="s">
        <v>14</v>
      </c>
      <c r="I63" s="44" t="s">
        <v>10</v>
      </c>
      <c r="J63" s="44" t="s">
        <v>12</v>
      </c>
      <c r="K63" s="44" t="s">
        <v>10</v>
      </c>
      <c r="L63" s="47" t="s">
        <v>97</v>
      </c>
      <c r="M63" s="47">
        <f t="shared" si="7"/>
        <v>13</v>
      </c>
      <c r="N63" s="47">
        <f t="shared" si="7"/>
        <v>13</v>
      </c>
      <c r="O63" s="47">
        <f t="shared" si="7"/>
        <v>14</v>
      </c>
      <c r="P63" s="47">
        <f t="shared" si="7"/>
        <v>13</v>
      </c>
      <c r="Q63" s="47">
        <f t="shared" si="7"/>
        <v>12</v>
      </c>
      <c r="S63" s="39">
        <f>M18</f>
        <v>29</v>
      </c>
      <c r="T63" s="39">
        <f>M40</f>
        <v>14</v>
      </c>
      <c r="U63" s="39">
        <f>M55</f>
        <v>22</v>
      </c>
      <c r="V63" s="39">
        <f>SUM(S63:U63)</f>
        <v>65</v>
      </c>
      <c r="W63" s="39"/>
      <c r="X63" s="39"/>
      <c r="Y63" s="47"/>
      <c r="Z63" s="39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M63" s="36"/>
      <c r="AN63" s="36"/>
      <c r="AO63" s="36"/>
    </row>
    <row r="64" spans="1:42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54">
        <v>53</v>
      </c>
      <c r="M64" s="47">
        <f t="shared" si="7"/>
        <v>53</v>
      </c>
      <c r="N64" s="47">
        <f t="shared" si="7"/>
        <v>53</v>
      </c>
      <c r="O64" s="47">
        <f t="shared" si="7"/>
        <v>53</v>
      </c>
      <c r="P64" s="47">
        <f t="shared" si="7"/>
        <v>53</v>
      </c>
      <c r="Q64" s="47">
        <f t="shared" si="7"/>
        <v>53</v>
      </c>
      <c r="S64" s="39">
        <f>M19</f>
        <v>80</v>
      </c>
      <c r="T64" s="39">
        <f>SUM(T60:T63)</f>
        <v>90</v>
      </c>
      <c r="U64" s="39">
        <f>SUM(U60:U63)</f>
        <v>95</v>
      </c>
      <c r="V64" s="39">
        <f>SUM(S64:U64)</f>
        <v>265</v>
      </c>
      <c r="W64" s="39">
        <f>SUM(S64:U64)</f>
        <v>265</v>
      </c>
      <c r="X64" s="39"/>
      <c r="Y64" s="47"/>
      <c r="Z64" s="39"/>
      <c r="AA64" s="39"/>
      <c r="AC64" s="47"/>
      <c r="AD64" s="47"/>
      <c r="AE64" s="47"/>
      <c r="AF64" s="47"/>
      <c r="AG64" s="47"/>
      <c r="AH64" s="47"/>
      <c r="AI64" s="47"/>
      <c r="AM64" s="36"/>
      <c r="AN64" s="36"/>
      <c r="AO64" s="36"/>
    </row>
    <row r="65" spans="1:42" ht="75" customHeight="1" thickTop="1">
      <c r="A65" s="48" t="s">
        <v>87</v>
      </c>
      <c r="B65" s="39">
        <f>SUM(B46:B64)</f>
        <v>504</v>
      </c>
      <c r="C65" s="39">
        <f>SUM(C46:C64)</f>
        <v>22</v>
      </c>
      <c r="D65" s="39">
        <f>SUM(D46:D64)</f>
        <v>414</v>
      </c>
      <c r="E65" s="39">
        <f>SUM(E46:E64)</f>
        <v>65</v>
      </c>
      <c r="F65" s="39">
        <f>SUM(F46:F64)</f>
        <v>3</v>
      </c>
      <c r="G65" s="39"/>
      <c r="H65" s="39"/>
      <c r="I65" s="49"/>
      <c r="J65" s="49"/>
      <c r="K65" s="49"/>
      <c r="Z65" s="39"/>
      <c r="AA65" s="39"/>
      <c r="AB65" s="47"/>
      <c r="AC65" s="47"/>
      <c r="AD65" s="47"/>
      <c r="AE65" s="47"/>
      <c r="AF65" s="47"/>
      <c r="AG65" s="47"/>
      <c r="AH65" s="47"/>
      <c r="AJ65" s="36"/>
      <c r="AK65" s="36"/>
      <c r="AL65" s="36"/>
      <c r="AM65" s="36"/>
      <c r="AN65" s="36"/>
      <c r="AO65" s="36"/>
    </row>
    <row r="66" spans="1:42" ht="75" customHeight="1">
      <c r="A66" s="39" t="s">
        <v>103</v>
      </c>
      <c r="B66" s="39">
        <f>SUM(B20+B42+B65)</f>
        <v>1413</v>
      </c>
      <c r="C66" s="39">
        <f>SUM(C20+C42+C65)</f>
        <v>39</v>
      </c>
      <c r="D66" s="39">
        <f>SUM(D20+D42+D65)</f>
        <v>1167</v>
      </c>
      <c r="E66" s="39">
        <f>SUM(E20+E42+E65)</f>
        <v>189</v>
      </c>
      <c r="F66" s="39">
        <f>SUM(F20+F42+F65)</f>
        <v>18</v>
      </c>
      <c r="G66" s="39"/>
      <c r="H66" s="39"/>
      <c r="I66" s="49"/>
      <c r="Z66" s="39"/>
      <c r="AA66" s="39"/>
      <c r="AJ66" s="36"/>
      <c r="AK66" s="36"/>
      <c r="AL66" s="36"/>
      <c r="AM66" s="36"/>
      <c r="AN66" s="36"/>
      <c r="AO66" s="36"/>
    </row>
    <row r="67" spans="1:42" ht="75" customHeight="1">
      <c r="AA67" s="47"/>
      <c r="AC67" s="47"/>
      <c r="AD67" s="47"/>
      <c r="AE67" s="47"/>
      <c r="AF67" s="47"/>
      <c r="AH67" s="47"/>
      <c r="AK67" s="36"/>
      <c r="AL67" s="36"/>
      <c r="AM67" s="36"/>
      <c r="AN67" s="36"/>
      <c r="AO67" s="36"/>
    </row>
    <row r="68" spans="1:42" ht="75" customHeight="1">
      <c r="AA68" s="39"/>
      <c r="AC68" s="47"/>
      <c r="AD68" s="47"/>
      <c r="AE68" s="47"/>
      <c r="AF68" s="47"/>
      <c r="AH68" s="47"/>
      <c r="AK68" s="36"/>
      <c r="AL68" s="36"/>
      <c r="AM68" s="36"/>
      <c r="AN68" s="36"/>
      <c r="AO68" s="36"/>
    </row>
    <row r="69" spans="1:42" ht="75" customHeight="1">
      <c r="AA69" s="39"/>
      <c r="AB69" s="47"/>
      <c r="AD69" s="47"/>
      <c r="AE69" s="47"/>
      <c r="AF69" s="47"/>
      <c r="AG69" s="47"/>
      <c r="AI69" s="47"/>
      <c r="AL69" s="36"/>
      <c r="AM69" s="36"/>
      <c r="AN69" s="36"/>
      <c r="AO69" s="36"/>
    </row>
    <row r="70" spans="1:42" ht="75" customHeight="1">
      <c r="AA70" s="39"/>
      <c r="AL70" s="36"/>
      <c r="AM70" s="36"/>
      <c r="AN70" s="36"/>
      <c r="AO70" s="36"/>
    </row>
    <row r="71" spans="1:42" ht="75" customHeight="1">
      <c r="AD71" s="47"/>
      <c r="AP71" s="39"/>
    </row>
    <row r="72" spans="1:42" ht="75" customHeight="1">
      <c r="AE72" s="47"/>
      <c r="AF72" s="47"/>
      <c r="AH72" s="47"/>
      <c r="AI72" s="47"/>
      <c r="AJ72" s="47"/>
      <c r="AK72" s="47"/>
      <c r="AP72" s="39"/>
    </row>
    <row r="73" spans="1:42" ht="75" customHeight="1">
      <c r="AE73" s="47"/>
      <c r="AG73" s="47"/>
      <c r="AH73" s="47"/>
      <c r="AI73" s="47"/>
      <c r="AJ73" s="47"/>
    </row>
    <row r="74" spans="1:42" ht="75" customHeight="1">
      <c r="AE74" s="47"/>
      <c r="AG74" s="47"/>
      <c r="AH74" s="47"/>
      <c r="AI74" s="47"/>
      <c r="AJ74" s="47"/>
    </row>
    <row r="75" spans="1:42" ht="75" customHeight="1">
      <c r="AF75" s="47"/>
      <c r="AG75" s="47"/>
      <c r="AH75" s="47"/>
      <c r="AI75" s="47"/>
      <c r="AO75" s="36"/>
    </row>
    <row r="76" spans="1:42" ht="75" customHeight="1">
      <c r="AO76" s="36"/>
    </row>
    <row r="77" spans="1:42" ht="75" customHeight="1">
      <c r="AO77" s="36"/>
    </row>
    <row r="78" spans="1:42" ht="75" customHeight="1">
      <c r="AO78" s="36"/>
    </row>
    <row r="79" spans="1:42" ht="75" customHeight="1">
      <c r="AO79" s="36"/>
    </row>
    <row r="80" spans="1:42" ht="75" customHeight="1">
      <c r="AO80" s="36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4C91-3DCF-4A9F-909C-AA663D3C4BDD}">
  <sheetPr>
    <pageSetUpPr fitToPage="1"/>
  </sheetPr>
  <dimension ref="A1:U80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6"/>
    <col min="20" max="20" width="9" style="57"/>
    <col min="21" max="16384" width="9" style="24"/>
  </cols>
  <sheetData>
    <row r="1" spans="1:20" ht="24.95" customHeight="1">
      <c r="A1" s="93"/>
      <c r="B1" s="93"/>
      <c r="C1" s="93"/>
      <c r="D1" s="93"/>
      <c r="E1" s="93"/>
      <c r="F1" s="93"/>
      <c r="G1" s="107" t="s">
        <v>104</v>
      </c>
      <c r="H1" s="107"/>
      <c r="I1" s="107"/>
      <c r="J1" s="107"/>
      <c r="K1" s="107"/>
      <c r="L1" s="107"/>
      <c r="M1" s="93"/>
      <c r="N1" s="93"/>
      <c r="O1" s="108" t="s">
        <v>364</v>
      </c>
      <c r="P1" s="108"/>
      <c r="Q1" s="108"/>
      <c r="R1" s="93"/>
    </row>
    <row r="2" spans="1:20" ht="24.95" customHeight="1">
      <c r="A2" s="58" t="s">
        <v>105</v>
      </c>
      <c r="B2" s="58" t="s">
        <v>106</v>
      </c>
      <c r="C2" s="58" t="s">
        <v>107</v>
      </c>
      <c r="D2" s="58" t="s">
        <v>108</v>
      </c>
      <c r="E2" s="58" t="s">
        <v>109</v>
      </c>
      <c r="F2" s="58" t="s">
        <v>110</v>
      </c>
      <c r="G2" s="58" t="s">
        <v>105</v>
      </c>
      <c r="H2" s="58" t="s">
        <v>106</v>
      </c>
      <c r="I2" s="58" t="s">
        <v>107</v>
      </c>
      <c r="J2" s="58" t="s">
        <v>108</v>
      </c>
      <c r="K2" s="58" t="s">
        <v>109</v>
      </c>
      <c r="L2" s="58" t="s">
        <v>110</v>
      </c>
      <c r="M2" s="58" t="s">
        <v>105</v>
      </c>
      <c r="N2" s="58" t="s">
        <v>106</v>
      </c>
      <c r="O2" s="58" t="s">
        <v>107</v>
      </c>
      <c r="P2" s="58" t="s">
        <v>108</v>
      </c>
      <c r="Q2" s="58" t="s">
        <v>109</v>
      </c>
      <c r="R2" s="58" t="s">
        <v>110</v>
      </c>
    </row>
    <row r="3" spans="1:20" ht="24.95" customHeight="1">
      <c r="A3" s="58">
        <v>1</v>
      </c>
      <c r="B3" s="58" t="s">
        <v>111</v>
      </c>
      <c r="C3" s="58" t="s">
        <v>112</v>
      </c>
      <c r="D3" s="59" t="s">
        <v>113</v>
      </c>
      <c r="E3" s="69" t="s">
        <v>365</v>
      </c>
      <c r="F3" s="61"/>
      <c r="G3" s="58">
        <v>1</v>
      </c>
      <c r="H3" s="58" t="s">
        <v>115</v>
      </c>
      <c r="I3" s="58" t="s">
        <v>116</v>
      </c>
      <c r="J3" s="58" t="s">
        <v>117</v>
      </c>
      <c r="K3" s="60" t="s">
        <v>118</v>
      </c>
      <c r="L3" s="58"/>
      <c r="M3" s="58">
        <v>1</v>
      </c>
      <c r="N3" s="58">
        <v>701</v>
      </c>
      <c r="O3" s="58" t="s">
        <v>119</v>
      </c>
      <c r="P3" s="58" t="s">
        <v>120</v>
      </c>
      <c r="Q3" s="60" t="s">
        <v>118</v>
      </c>
      <c r="R3" s="60"/>
      <c r="S3" s="62"/>
      <c r="T3" s="63"/>
    </row>
    <row r="4" spans="1:20" ht="24.95" customHeight="1">
      <c r="A4" s="58">
        <v>2</v>
      </c>
      <c r="B4" s="64" t="s">
        <v>121</v>
      </c>
      <c r="C4" s="58" t="s">
        <v>122</v>
      </c>
      <c r="D4" s="65" t="s">
        <v>123</v>
      </c>
      <c r="E4" s="60"/>
      <c r="F4" s="60"/>
      <c r="G4" s="58">
        <v>2</v>
      </c>
      <c r="H4" s="58" t="s">
        <v>124</v>
      </c>
      <c r="I4" s="58" t="s">
        <v>125</v>
      </c>
      <c r="J4" s="65" t="s">
        <v>123</v>
      </c>
      <c r="K4" s="60"/>
      <c r="L4" s="60"/>
      <c r="M4" s="58">
        <v>2</v>
      </c>
      <c r="N4" s="58">
        <v>702</v>
      </c>
      <c r="O4" s="58" t="s">
        <v>126</v>
      </c>
      <c r="P4" s="58" t="s">
        <v>120</v>
      </c>
      <c r="Q4" s="60"/>
      <c r="R4" s="60"/>
      <c r="S4" s="62"/>
      <c r="T4" s="63"/>
    </row>
    <row r="5" spans="1:20" ht="24.95" customHeight="1">
      <c r="A5" s="58">
        <v>3</v>
      </c>
      <c r="B5" s="58" t="s">
        <v>127</v>
      </c>
      <c r="C5" s="58" t="s">
        <v>128</v>
      </c>
      <c r="D5" s="58" t="s">
        <v>117</v>
      </c>
      <c r="E5" s="60"/>
      <c r="F5" s="58"/>
      <c r="G5" s="58">
        <v>3</v>
      </c>
      <c r="H5" s="58" t="s">
        <v>115</v>
      </c>
      <c r="I5" s="58" t="s">
        <v>129</v>
      </c>
      <c r="J5" s="58" t="s">
        <v>120</v>
      </c>
      <c r="K5" s="60" t="s">
        <v>130</v>
      </c>
      <c r="L5" s="58"/>
      <c r="M5" s="58">
        <v>3</v>
      </c>
      <c r="N5" s="58">
        <v>703</v>
      </c>
      <c r="O5" s="58" t="s">
        <v>131</v>
      </c>
      <c r="P5" s="58" t="s">
        <v>120</v>
      </c>
      <c r="Q5" s="60"/>
      <c r="R5" s="60"/>
      <c r="S5" s="62"/>
      <c r="T5" s="63"/>
    </row>
    <row r="6" spans="1:20" ht="24.95" customHeight="1">
      <c r="A6" s="58">
        <v>4</v>
      </c>
      <c r="B6" s="58" t="s">
        <v>132</v>
      </c>
      <c r="C6" s="58" t="s">
        <v>133</v>
      </c>
      <c r="D6" s="58" t="s">
        <v>117</v>
      </c>
      <c r="E6" s="60" t="s">
        <v>355</v>
      </c>
      <c r="F6" s="60"/>
      <c r="G6" s="58">
        <v>4</v>
      </c>
      <c r="H6" s="58" t="s">
        <v>115</v>
      </c>
      <c r="I6" s="58" t="s">
        <v>134</v>
      </c>
      <c r="J6" s="58" t="s">
        <v>117</v>
      </c>
      <c r="K6" s="60"/>
      <c r="L6" s="60" t="s">
        <v>135</v>
      </c>
      <c r="M6" s="58">
        <v>4</v>
      </c>
      <c r="N6" s="58">
        <v>706</v>
      </c>
      <c r="O6" s="58" t="s">
        <v>136</v>
      </c>
      <c r="P6" s="58" t="s">
        <v>120</v>
      </c>
      <c r="Q6" s="60"/>
      <c r="R6" s="66" t="s">
        <v>357</v>
      </c>
      <c r="S6" s="62"/>
      <c r="T6" s="63"/>
    </row>
    <row r="7" spans="1:20" ht="24.95" customHeight="1">
      <c r="A7" s="58">
        <v>5</v>
      </c>
      <c r="B7" s="58" t="s">
        <v>137</v>
      </c>
      <c r="C7" s="58" t="s">
        <v>138</v>
      </c>
      <c r="D7" s="60" t="s">
        <v>117</v>
      </c>
      <c r="E7" s="60"/>
      <c r="F7" s="60"/>
      <c r="G7" s="58">
        <v>5</v>
      </c>
      <c r="H7" s="58" t="s">
        <v>115</v>
      </c>
      <c r="I7" s="58" t="s">
        <v>139</v>
      </c>
      <c r="J7" s="58" t="s">
        <v>117</v>
      </c>
      <c r="K7" s="60" t="s">
        <v>114</v>
      </c>
      <c r="L7" s="58"/>
      <c r="M7" s="58">
        <v>5</v>
      </c>
      <c r="N7" s="58">
        <v>709</v>
      </c>
      <c r="O7" s="58" t="s">
        <v>140</v>
      </c>
      <c r="P7" s="58" t="s">
        <v>120</v>
      </c>
      <c r="Q7" s="60"/>
      <c r="R7" s="60"/>
      <c r="S7" s="62"/>
      <c r="T7" s="63"/>
    </row>
    <row r="8" spans="1:20" ht="24.95" customHeight="1">
      <c r="A8" s="58">
        <v>6</v>
      </c>
      <c r="B8" s="58" t="s">
        <v>141</v>
      </c>
      <c r="C8" s="58" t="s">
        <v>142</v>
      </c>
      <c r="D8" s="58" t="s">
        <v>117</v>
      </c>
      <c r="E8" s="60"/>
      <c r="F8" s="60" t="s">
        <v>135</v>
      </c>
      <c r="G8" s="58">
        <v>6</v>
      </c>
      <c r="H8" s="58" t="s">
        <v>115</v>
      </c>
      <c r="I8" s="58" t="s">
        <v>143</v>
      </c>
      <c r="J8" s="58" t="s">
        <v>120</v>
      </c>
      <c r="K8" s="60" t="s">
        <v>114</v>
      </c>
      <c r="L8" s="58"/>
      <c r="M8" s="58">
        <v>6</v>
      </c>
      <c r="N8" s="58">
        <v>710</v>
      </c>
      <c r="O8" s="58" t="s">
        <v>144</v>
      </c>
      <c r="P8" s="58" t="s">
        <v>117</v>
      </c>
      <c r="Q8" s="60"/>
      <c r="R8" s="66" t="s">
        <v>145</v>
      </c>
      <c r="S8" s="62"/>
      <c r="T8" s="63"/>
    </row>
    <row r="9" spans="1:20" ht="24.95" customHeight="1">
      <c r="A9" s="58">
        <v>7</v>
      </c>
      <c r="B9" s="58" t="s">
        <v>146</v>
      </c>
      <c r="C9" s="58" t="s">
        <v>147</v>
      </c>
      <c r="D9" s="58" t="s">
        <v>117</v>
      </c>
      <c r="E9" s="60"/>
      <c r="F9" s="60" t="s">
        <v>135</v>
      </c>
      <c r="G9" s="58">
        <v>7</v>
      </c>
      <c r="H9" s="58" t="s">
        <v>148</v>
      </c>
      <c r="I9" s="58" t="s">
        <v>149</v>
      </c>
      <c r="J9" s="60" t="s">
        <v>117</v>
      </c>
      <c r="K9" s="60"/>
      <c r="L9" s="60" t="s">
        <v>135</v>
      </c>
      <c r="M9" s="58">
        <v>7</v>
      </c>
      <c r="N9" s="58">
        <v>713</v>
      </c>
      <c r="O9" s="58" t="s">
        <v>150</v>
      </c>
      <c r="P9" s="58" t="s">
        <v>117</v>
      </c>
      <c r="Q9" s="60"/>
      <c r="R9" s="60" t="s">
        <v>135</v>
      </c>
      <c r="S9" s="62"/>
      <c r="T9" s="63"/>
    </row>
    <row r="10" spans="1:20" ht="24.95" customHeight="1">
      <c r="A10" s="58">
        <v>8</v>
      </c>
      <c r="B10" s="58" t="s">
        <v>151</v>
      </c>
      <c r="C10" s="58" t="s">
        <v>152</v>
      </c>
      <c r="D10" s="58" t="s">
        <v>117</v>
      </c>
      <c r="E10" s="60"/>
      <c r="F10" s="60"/>
      <c r="G10" s="58">
        <v>8</v>
      </c>
      <c r="H10" s="58" t="s">
        <v>115</v>
      </c>
      <c r="I10" s="58" t="s">
        <v>153</v>
      </c>
      <c r="J10" s="58" t="s">
        <v>120</v>
      </c>
      <c r="K10" s="60" t="s">
        <v>118</v>
      </c>
      <c r="L10" s="58"/>
      <c r="M10" s="58">
        <v>8</v>
      </c>
      <c r="N10" s="58">
        <v>714</v>
      </c>
      <c r="O10" s="58" t="s">
        <v>154</v>
      </c>
      <c r="P10" s="58" t="s">
        <v>117</v>
      </c>
      <c r="Q10" s="60" t="s">
        <v>118</v>
      </c>
      <c r="R10" s="60"/>
      <c r="S10" s="62"/>
      <c r="T10" s="63"/>
    </row>
    <row r="11" spans="1:20" ht="24.95" customHeight="1">
      <c r="A11" s="58">
        <v>9</v>
      </c>
      <c r="B11" s="58" t="s">
        <v>155</v>
      </c>
      <c r="C11" s="58" t="s">
        <v>156</v>
      </c>
      <c r="D11" s="58" t="s">
        <v>117</v>
      </c>
      <c r="E11" s="60" t="s">
        <v>157</v>
      </c>
      <c r="F11" s="60"/>
      <c r="G11" s="58">
        <v>9</v>
      </c>
      <c r="H11" s="58" t="s">
        <v>115</v>
      </c>
      <c r="I11" s="58" t="s">
        <v>158</v>
      </c>
      <c r="J11" s="58" t="s">
        <v>120</v>
      </c>
      <c r="K11" s="60" t="s">
        <v>337</v>
      </c>
      <c r="L11" s="58"/>
      <c r="M11" s="58">
        <v>9</v>
      </c>
      <c r="N11" s="67">
        <v>715</v>
      </c>
      <c r="O11" s="68" t="s">
        <v>159</v>
      </c>
      <c r="P11" s="58" t="s">
        <v>120</v>
      </c>
      <c r="Q11" s="60" t="s">
        <v>118</v>
      </c>
      <c r="R11" s="60"/>
      <c r="S11" s="62"/>
      <c r="T11" s="63"/>
    </row>
    <row r="12" spans="1:20" ht="24.95" customHeight="1">
      <c r="A12" s="58">
        <v>10</v>
      </c>
      <c r="B12" s="58" t="s">
        <v>160</v>
      </c>
      <c r="C12" s="58" t="s">
        <v>161</v>
      </c>
      <c r="D12" s="58" t="s">
        <v>117</v>
      </c>
      <c r="E12" s="69" t="s">
        <v>359</v>
      </c>
      <c r="F12" s="60"/>
      <c r="G12" s="58">
        <v>10</v>
      </c>
      <c r="H12" s="58" t="s">
        <v>115</v>
      </c>
      <c r="I12" s="58" t="s">
        <v>162</v>
      </c>
      <c r="J12" s="58" t="s">
        <v>120</v>
      </c>
      <c r="K12" s="69" t="s">
        <v>373</v>
      </c>
      <c r="L12" s="58"/>
      <c r="M12" s="58">
        <v>10</v>
      </c>
      <c r="N12" s="58">
        <v>801</v>
      </c>
      <c r="O12" s="58" t="s">
        <v>164</v>
      </c>
      <c r="P12" s="58" t="s">
        <v>120</v>
      </c>
      <c r="Q12" s="69" t="s">
        <v>165</v>
      </c>
      <c r="R12" s="60"/>
      <c r="S12" s="62"/>
      <c r="T12" s="70"/>
    </row>
    <row r="13" spans="1:20" ht="24.95" customHeight="1">
      <c r="A13" s="58">
        <v>11</v>
      </c>
      <c r="B13" s="58" t="s">
        <v>166</v>
      </c>
      <c r="C13" s="58" t="s">
        <v>167</v>
      </c>
      <c r="D13" s="58" t="s">
        <v>117</v>
      </c>
      <c r="E13" s="60" t="s">
        <v>118</v>
      </c>
      <c r="F13" s="60"/>
      <c r="G13" s="58">
        <v>11</v>
      </c>
      <c r="H13" s="58" t="s">
        <v>168</v>
      </c>
      <c r="I13" s="68" t="s">
        <v>169</v>
      </c>
      <c r="J13" s="65" t="s">
        <v>170</v>
      </c>
      <c r="K13" s="60" t="s">
        <v>171</v>
      </c>
      <c r="L13" s="60"/>
      <c r="M13" s="58">
        <v>11</v>
      </c>
      <c r="N13" s="58">
        <v>802</v>
      </c>
      <c r="O13" s="58" t="s">
        <v>172</v>
      </c>
      <c r="P13" s="65" t="s">
        <v>123</v>
      </c>
      <c r="Q13" s="60"/>
      <c r="R13" s="60"/>
      <c r="S13" s="62"/>
      <c r="T13" s="63"/>
    </row>
    <row r="14" spans="1:20" ht="24.95" customHeight="1">
      <c r="A14" s="58">
        <v>12</v>
      </c>
      <c r="B14" s="58" t="s">
        <v>166</v>
      </c>
      <c r="C14" s="58" t="s">
        <v>173</v>
      </c>
      <c r="D14" s="58" t="s">
        <v>120</v>
      </c>
      <c r="E14" s="60" t="s">
        <v>118</v>
      </c>
      <c r="F14" s="58"/>
      <c r="G14" s="58">
        <v>12</v>
      </c>
      <c r="H14" s="58" t="s">
        <v>174</v>
      </c>
      <c r="I14" s="58" t="s">
        <v>175</v>
      </c>
      <c r="J14" s="58" t="s">
        <v>117</v>
      </c>
      <c r="K14" s="60" t="s">
        <v>114</v>
      </c>
      <c r="L14" s="58"/>
      <c r="M14" s="58">
        <v>12</v>
      </c>
      <c r="N14" s="58">
        <v>803</v>
      </c>
      <c r="O14" s="58" t="s">
        <v>176</v>
      </c>
      <c r="P14" s="58" t="s">
        <v>117</v>
      </c>
      <c r="Q14" s="69"/>
      <c r="R14" s="60" t="s">
        <v>369</v>
      </c>
      <c r="S14" s="62"/>
      <c r="T14" s="63"/>
    </row>
    <row r="15" spans="1:20" ht="24.95" customHeight="1">
      <c r="A15" s="58">
        <v>13</v>
      </c>
      <c r="B15" s="58" t="s">
        <v>124</v>
      </c>
      <c r="C15" s="58" t="s">
        <v>177</v>
      </c>
      <c r="D15" s="58" t="s">
        <v>117</v>
      </c>
      <c r="E15" s="60"/>
      <c r="F15" s="60" t="s">
        <v>135</v>
      </c>
      <c r="G15" s="58">
        <v>13</v>
      </c>
      <c r="H15" s="58" t="s">
        <v>168</v>
      </c>
      <c r="I15" s="58" t="s">
        <v>178</v>
      </c>
      <c r="J15" s="58" t="s">
        <v>117</v>
      </c>
      <c r="K15" s="60" t="s">
        <v>114</v>
      </c>
      <c r="L15" s="60"/>
      <c r="M15" s="58">
        <v>13</v>
      </c>
      <c r="N15" s="58">
        <v>804</v>
      </c>
      <c r="O15" s="68" t="s">
        <v>179</v>
      </c>
      <c r="P15" s="58" t="s">
        <v>120</v>
      </c>
      <c r="Q15" s="69" t="s">
        <v>165</v>
      </c>
      <c r="R15" s="58"/>
      <c r="S15" s="62"/>
      <c r="T15" s="63"/>
    </row>
    <row r="16" spans="1:20" ht="24.95" customHeight="1">
      <c r="A16" s="58">
        <v>14</v>
      </c>
      <c r="B16" s="58" t="s">
        <v>115</v>
      </c>
      <c r="C16" s="58" t="s">
        <v>180</v>
      </c>
      <c r="D16" s="58" t="s">
        <v>117</v>
      </c>
      <c r="E16" s="60"/>
      <c r="F16" s="60"/>
      <c r="G16" s="58">
        <v>14</v>
      </c>
      <c r="H16" s="58" t="s">
        <v>168</v>
      </c>
      <c r="I16" s="58" t="s">
        <v>181</v>
      </c>
      <c r="J16" s="58" t="s">
        <v>117</v>
      </c>
      <c r="K16" s="60"/>
      <c r="L16" s="60" t="s">
        <v>135</v>
      </c>
      <c r="M16" s="58">
        <v>14</v>
      </c>
      <c r="N16" s="58">
        <v>807</v>
      </c>
      <c r="O16" s="58" t="s">
        <v>182</v>
      </c>
      <c r="P16" s="58" t="s">
        <v>120</v>
      </c>
      <c r="Q16" s="60"/>
      <c r="R16" s="58"/>
      <c r="S16" s="62"/>
      <c r="T16" s="63"/>
    </row>
    <row r="17" spans="1:20" ht="24.95" customHeight="1">
      <c r="A17" s="58">
        <v>15</v>
      </c>
      <c r="B17" s="58" t="s">
        <v>183</v>
      </c>
      <c r="C17" s="58" t="s">
        <v>184</v>
      </c>
      <c r="D17" s="65" t="s">
        <v>123</v>
      </c>
      <c r="E17" s="60"/>
      <c r="F17" s="60"/>
      <c r="G17" s="58">
        <v>15</v>
      </c>
      <c r="H17" s="58" t="s">
        <v>168</v>
      </c>
      <c r="I17" s="58" t="s">
        <v>185</v>
      </c>
      <c r="J17" s="65" t="s">
        <v>123</v>
      </c>
      <c r="K17" s="60"/>
      <c r="L17" s="58"/>
      <c r="M17" s="58">
        <v>15</v>
      </c>
      <c r="N17" s="58">
        <v>810</v>
      </c>
      <c r="O17" s="58" t="s">
        <v>186</v>
      </c>
      <c r="P17" s="58" t="s">
        <v>120</v>
      </c>
      <c r="Q17" s="60"/>
      <c r="R17" s="58"/>
      <c r="S17" s="63"/>
      <c r="T17" s="63"/>
    </row>
    <row r="18" spans="1:20" ht="24.95" customHeight="1">
      <c r="A18" s="58">
        <v>16</v>
      </c>
      <c r="B18" s="58" t="s">
        <v>183</v>
      </c>
      <c r="C18" s="58" t="s">
        <v>187</v>
      </c>
      <c r="D18" s="58" t="s">
        <v>117</v>
      </c>
      <c r="E18" s="69" t="s">
        <v>374</v>
      </c>
      <c r="F18" s="60"/>
      <c r="G18" s="58">
        <v>16</v>
      </c>
      <c r="H18" s="58" t="s">
        <v>168</v>
      </c>
      <c r="I18" s="58" t="s">
        <v>188</v>
      </c>
      <c r="J18" s="65" t="s">
        <v>189</v>
      </c>
      <c r="K18" s="60" t="s">
        <v>190</v>
      </c>
      <c r="L18" s="58"/>
      <c r="M18" s="58">
        <v>16</v>
      </c>
      <c r="N18" s="58">
        <v>811</v>
      </c>
      <c r="O18" s="68" t="s">
        <v>191</v>
      </c>
      <c r="P18" s="58" t="s">
        <v>120</v>
      </c>
      <c r="Q18" s="60" t="s">
        <v>355</v>
      </c>
      <c r="R18" s="60"/>
      <c r="S18" s="63"/>
      <c r="T18" s="63"/>
    </row>
    <row r="19" spans="1:20" ht="24.95" customHeight="1">
      <c r="A19" s="58">
        <v>17</v>
      </c>
      <c r="B19" s="58" t="s">
        <v>192</v>
      </c>
      <c r="C19" s="58" t="s">
        <v>193</v>
      </c>
      <c r="D19" s="58" t="s">
        <v>117</v>
      </c>
      <c r="E19" s="60" t="s">
        <v>118</v>
      </c>
      <c r="F19" s="58"/>
      <c r="G19" s="58">
        <v>17</v>
      </c>
      <c r="H19" s="58" t="s">
        <v>174</v>
      </c>
      <c r="I19" s="58" t="s">
        <v>194</v>
      </c>
      <c r="J19" s="58" t="s">
        <v>117</v>
      </c>
      <c r="K19" s="60" t="s">
        <v>118</v>
      </c>
      <c r="L19" s="58"/>
      <c r="M19" s="58">
        <v>17</v>
      </c>
      <c r="N19" s="58">
        <v>812</v>
      </c>
      <c r="O19" s="58" t="s">
        <v>195</v>
      </c>
      <c r="P19" s="58" t="s">
        <v>120</v>
      </c>
      <c r="Q19" s="60"/>
      <c r="R19" s="58"/>
      <c r="S19" s="63"/>
      <c r="T19" s="63"/>
    </row>
    <row r="20" spans="1:20" ht="24.95" customHeight="1">
      <c r="A20" s="58">
        <v>18</v>
      </c>
      <c r="B20" s="58" t="s">
        <v>168</v>
      </c>
      <c r="C20" s="58" t="s">
        <v>196</v>
      </c>
      <c r="D20" s="65" t="s">
        <v>123</v>
      </c>
      <c r="E20" s="60"/>
      <c r="F20" s="58"/>
      <c r="G20" s="58">
        <v>18</v>
      </c>
      <c r="H20" s="58" t="s">
        <v>168</v>
      </c>
      <c r="I20" s="58" t="s">
        <v>197</v>
      </c>
      <c r="J20" s="58" t="s">
        <v>117</v>
      </c>
      <c r="K20" s="60" t="s">
        <v>118</v>
      </c>
      <c r="L20" s="58"/>
      <c r="M20" s="58">
        <v>18</v>
      </c>
      <c r="N20" s="67">
        <v>818</v>
      </c>
      <c r="O20" s="58" t="s">
        <v>198</v>
      </c>
      <c r="P20" s="58" t="s">
        <v>120</v>
      </c>
      <c r="Q20" s="60"/>
      <c r="R20" s="71" t="s">
        <v>356</v>
      </c>
      <c r="S20" s="24"/>
      <c r="T20" s="24"/>
    </row>
    <row r="21" spans="1:20" ht="24.95" customHeight="1">
      <c r="A21" s="58">
        <v>19</v>
      </c>
      <c r="B21" s="58" t="s">
        <v>115</v>
      </c>
      <c r="C21" s="58" t="s">
        <v>199</v>
      </c>
      <c r="D21" s="58" t="s">
        <v>117</v>
      </c>
      <c r="E21" s="60"/>
      <c r="F21" s="60" t="s">
        <v>135</v>
      </c>
      <c r="G21" s="58">
        <v>19</v>
      </c>
      <c r="H21" s="58">
        <v>908</v>
      </c>
      <c r="I21" s="58" t="s">
        <v>200</v>
      </c>
      <c r="J21" s="58" t="s">
        <v>117</v>
      </c>
      <c r="K21" s="60"/>
      <c r="L21" s="60" t="s">
        <v>135</v>
      </c>
      <c r="M21" s="58">
        <v>19</v>
      </c>
      <c r="N21" s="59">
        <v>909</v>
      </c>
      <c r="O21" s="58" t="s">
        <v>201</v>
      </c>
      <c r="P21" s="58" t="s">
        <v>120</v>
      </c>
      <c r="Q21" s="60" t="s">
        <v>118</v>
      </c>
      <c r="R21" s="60"/>
      <c r="S21" s="24"/>
      <c r="T21" s="24"/>
    </row>
    <row r="22" spans="1:20" ht="24.95" customHeight="1">
      <c r="A22" s="58">
        <v>20</v>
      </c>
      <c r="B22" s="58" t="s">
        <v>202</v>
      </c>
      <c r="C22" s="58" t="s">
        <v>203</v>
      </c>
      <c r="D22" s="65" t="s">
        <v>204</v>
      </c>
      <c r="E22" s="60"/>
      <c r="F22" s="60" t="s">
        <v>135</v>
      </c>
      <c r="G22" s="58">
        <v>20</v>
      </c>
      <c r="H22" s="59">
        <v>910</v>
      </c>
      <c r="I22" s="58" t="s">
        <v>205</v>
      </c>
      <c r="J22" s="58" t="s">
        <v>117</v>
      </c>
      <c r="K22" s="60" t="s">
        <v>114</v>
      </c>
      <c r="L22" s="60"/>
      <c r="M22" s="58">
        <v>20</v>
      </c>
      <c r="N22" s="58">
        <v>917</v>
      </c>
      <c r="O22" s="58" t="s">
        <v>206</v>
      </c>
      <c r="P22" s="65" t="s">
        <v>123</v>
      </c>
      <c r="Q22" s="60"/>
      <c r="R22" s="60"/>
      <c r="S22" s="24"/>
      <c r="T22" s="24"/>
    </row>
    <row r="23" spans="1:20" ht="24.95" customHeight="1">
      <c r="A23" s="58">
        <v>21</v>
      </c>
      <c r="B23" s="58" t="s">
        <v>202</v>
      </c>
      <c r="C23" s="58" t="s">
        <v>207</v>
      </c>
      <c r="D23" s="58" t="s">
        <v>117</v>
      </c>
      <c r="E23" s="60"/>
      <c r="F23" s="72"/>
      <c r="G23" s="58">
        <v>21</v>
      </c>
      <c r="H23" s="58">
        <v>914</v>
      </c>
      <c r="I23" s="58" t="s">
        <v>208</v>
      </c>
      <c r="J23" s="58" t="s">
        <v>120</v>
      </c>
      <c r="K23" s="60"/>
      <c r="L23" s="71" t="s">
        <v>368</v>
      </c>
      <c r="M23" s="58">
        <v>21</v>
      </c>
      <c r="N23" s="58" t="s">
        <v>168</v>
      </c>
      <c r="O23" s="58" t="s">
        <v>209</v>
      </c>
      <c r="P23" s="65" t="s">
        <v>210</v>
      </c>
      <c r="Q23" s="60" t="s">
        <v>211</v>
      </c>
      <c r="R23" s="58"/>
      <c r="S23" s="24"/>
      <c r="T23" s="24"/>
    </row>
    <row r="24" spans="1:20" ht="24.95" customHeight="1">
      <c r="A24" s="58">
        <v>22</v>
      </c>
      <c r="B24" s="58">
        <v>906</v>
      </c>
      <c r="C24" s="58" t="s">
        <v>201</v>
      </c>
      <c r="D24" s="65" t="s">
        <v>123</v>
      </c>
      <c r="E24" s="60"/>
      <c r="F24" s="60"/>
      <c r="G24" s="58">
        <v>22</v>
      </c>
      <c r="H24" s="58">
        <v>915</v>
      </c>
      <c r="I24" s="58" t="s">
        <v>212</v>
      </c>
      <c r="J24" s="58" t="s">
        <v>120</v>
      </c>
      <c r="K24" s="60" t="s">
        <v>118</v>
      </c>
      <c r="L24" s="58"/>
      <c r="M24" s="58">
        <v>22</v>
      </c>
      <c r="N24" s="58" t="s">
        <v>168</v>
      </c>
      <c r="O24" s="58" t="s">
        <v>213</v>
      </c>
      <c r="P24" s="65" t="s">
        <v>123</v>
      </c>
      <c r="Q24" s="60"/>
      <c r="R24" s="58"/>
      <c r="S24" s="24"/>
      <c r="T24" s="24"/>
    </row>
    <row r="25" spans="1:20" ht="24.95" customHeight="1">
      <c r="A25" s="58">
        <v>23</v>
      </c>
      <c r="B25" s="59"/>
      <c r="C25" s="58" t="s">
        <v>214</v>
      </c>
      <c r="D25" s="65" t="s">
        <v>123</v>
      </c>
      <c r="E25" s="60"/>
      <c r="F25" s="60"/>
      <c r="G25" s="58">
        <v>23</v>
      </c>
      <c r="H25" s="58">
        <v>916</v>
      </c>
      <c r="I25" s="58" t="s">
        <v>215</v>
      </c>
      <c r="J25" s="58" t="s">
        <v>120</v>
      </c>
      <c r="K25" s="60" t="s">
        <v>216</v>
      </c>
      <c r="L25" s="58"/>
      <c r="M25" s="58">
        <v>23</v>
      </c>
      <c r="N25" s="67" t="s">
        <v>124</v>
      </c>
      <c r="O25" s="58" t="s">
        <v>217</v>
      </c>
      <c r="P25" s="58" t="s">
        <v>117</v>
      </c>
      <c r="Q25" s="60" t="s">
        <v>118</v>
      </c>
      <c r="R25" s="58"/>
      <c r="S25" s="24"/>
      <c r="T25" s="24"/>
    </row>
    <row r="26" spans="1:20" ht="24.95" customHeight="1">
      <c r="A26" s="58">
        <v>24</v>
      </c>
      <c r="B26" s="58"/>
      <c r="C26" s="58"/>
      <c r="D26" s="58"/>
      <c r="E26" s="60"/>
      <c r="F26" s="60"/>
      <c r="G26" s="58">
        <v>24</v>
      </c>
      <c r="H26" s="59">
        <v>919</v>
      </c>
      <c r="I26" s="58" t="s">
        <v>218</v>
      </c>
      <c r="J26" s="58" t="s">
        <v>117</v>
      </c>
      <c r="K26" s="60" t="s">
        <v>219</v>
      </c>
      <c r="L26" s="60"/>
      <c r="M26" s="58">
        <v>24</v>
      </c>
      <c r="N26" s="68" t="s">
        <v>115</v>
      </c>
      <c r="O26" s="58" t="s">
        <v>220</v>
      </c>
      <c r="P26" s="58" t="s">
        <v>117</v>
      </c>
      <c r="Q26" s="60" t="s">
        <v>118</v>
      </c>
      <c r="R26" s="58"/>
      <c r="S26" s="24"/>
      <c r="T26" s="24"/>
    </row>
    <row r="27" spans="1:20" ht="24.95" customHeight="1">
      <c r="A27" s="94">
        <f>SUM(C27+I27+O27)</f>
        <v>70</v>
      </c>
      <c r="B27" s="94"/>
      <c r="C27" s="74">
        <f>COUNTA(C4:C26)</f>
        <v>22</v>
      </c>
      <c r="D27" s="94"/>
      <c r="E27" s="75">
        <f>COUNTA(E3:E26)</f>
        <v>8</v>
      </c>
      <c r="F27" s="76">
        <f>COUNTA(F4:F23)</f>
        <v>5</v>
      </c>
      <c r="G27" s="94"/>
      <c r="H27" s="94"/>
      <c r="I27" s="75">
        <f>COUNTA(I3:I26)</f>
        <v>24</v>
      </c>
      <c r="J27" s="94"/>
      <c r="K27" s="94">
        <f>COUNTA(K3:K25)</f>
        <v>16</v>
      </c>
      <c r="L27" s="94">
        <f>COUNTA(L3:L22)</f>
        <v>4</v>
      </c>
      <c r="M27" s="77"/>
      <c r="N27" s="78"/>
      <c r="O27" s="78">
        <f>COUNTA(O3:O26)</f>
        <v>24</v>
      </c>
      <c r="P27" s="78"/>
      <c r="Q27" s="94">
        <f>COUNTA(Q4:Q26)</f>
        <v>9</v>
      </c>
      <c r="R27" s="94">
        <f>COUNTA(R9:R19)</f>
        <v>2</v>
      </c>
      <c r="S27" s="24"/>
      <c r="T27" s="24"/>
    </row>
    <row r="28" spans="1:20" ht="24.95" customHeight="1">
      <c r="A28" s="79" t="s">
        <v>221</v>
      </c>
      <c r="B28" s="79" t="s">
        <v>311</v>
      </c>
      <c r="C28" s="79" t="s">
        <v>312</v>
      </c>
      <c r="D28" s="97" t="s">
        <v>313</v>
      </c>
      <c r="E28" s="79" t="s">
        <v>314</v>
      </c>
      <c r="F28" s="98" t="s">
        <v>315</v>
      </c>
      <c r="G28" s="79" t="s">
        <v>221</v>
      </c>
      <c r="H28" s="79" t="s">
        <v>311</v>
      </c>
      <c r="I28" s="79" t="s">
        <v>312</v>
      </c>
      <c r="J28" s="79" t="s">
        <v>313</v>
      </c>
      <c r="K28" s="79" t="s">
        <v>314</v>
      </c>
      <c r="L28" s="80" t="s">
        <v>315</v>
      </c>
      <c r="M28" s="79" t="s">
        <v>221</v>
      </c>
      <c r="N28" s="79" t="s">
        <v>311</v>
      </c>
      <c r="O28" s="79" t="s">
        <v>312</v>
      </c>
      <c r="P28" s="79" t="s">
        <v>313</v>
      </c>
      <c r="Q28" s="79" t="s">
        <v>314</v>
      </c>
      <c r="R28" s="79" t="s">
        <v>315</v>
      </c>
      <c r="T28" s="24"/>
    </row>
    <row r="29" spans="1:20" ht="24.95" customHeight="1">
      <c r="A29" s="81" t="s">
        <v>222</v>
      </c>
      <c r="B29" s="79" t="s">
        <v>10</v>
      </c>
      <c r="C29" s="79" t="s">
        <v>12</v>
      </c>
      <c r="D29" s="79" t="s">
        <v>13</v>
      </c>
      <c r="E29" s="79" t="s">
        <v>14</v>
      </c>
      <c r="F29" s="79" t="s">
        <v>12</v>
      </c>
      <c r="G29" s="81" t="s">
        <v>223</v>
      </c>
      <c r="H29" s="79" t="s">
        <v>10</v>
      </c>
      <c r="I29" s="79" t="s">
        <v>13</v>
      </c>
      <c r="J29" s="79" t="s">
        <v>13</v>
      </c>
      <c r="K29" s="79" t="s">
        <v>20</v>
      </c>
      <c r="L29" s="79" t="s">
        <v>13</v>
      </c>
      <c r="M29" s="81" t="s">
        <v>224</v>
      </c>
      <c r="N29" s="79" t="s">
        <v>13</v>
      </c>
      <c r="O29" s="79" t="s">
        <v>12</v>
      </c>
      <c r="P29" s="79" t="s">
        <v>13</v>
      </c>
      <c r="Q29" s="79" t="s">
        <v>12</v>
      </c>
      <c r="R29" s="79" t="s">
        <v>13</v>
      </c>
      <c r="S29" s="24"/>
      <c r="T29" s="24"/>
    </row>
    <row r="30" spans="1:20" s="82" customFormat="1" ht="24.95" customHeight="1">
      <c r="A30" s="22">
        <v>5</v>
      </c>
      <c r="B30" s="22">
        <v>3</v>
      </c>
      <c r="C30" s="22">
        <v>2</v>
      </c>
      <c r="D30" s="22">
        <v>3</v>
      </c>
      <c r="E30" s="22">
        <v>2</v>
      </c>
      <c r="F30" s="22">
        <v>3</v>
      </c>
      <c r="G30" s="22">
        <v>10</v>
      </c>
      <c r="H30" s="22">
        <v>4</v>
      </c>
      <c r="I30" s="22">
        <v>4</v>
      </c>
      <c r="J30" s="22">
        <v>4</v>
      </c>
      <c r="K30" s="22">
        <v>4</v>
      </c>
      <c r="L30" s="22">
        <v>8</v>
      </c>
      <c r="M30" s="22">
        <v>4</v>
      </c>
      <c r="N30" s="22">
        <v>2</v>
      </c>
      <c r="O30" s="22">
        <v>2</v>
      </c>
      <c r="P30" s="22">
        <v>2</v>
      </c>
      <c r="Q30" s="22">
        <v>1</v>
      </c>
      <c r="R30" s="22">
        <v>2</v>
      </c>
    </row>
    <row r="31" spans="1:20" s="82" customFormat="1" ht="24.95" customHeight="1">
      <c r="A31" s="83" t="s">
        <v>225</v>
      </c>
      <c r="B31" s="83" t="s">
        <v>226</v>
      </c>
      <c r="C31" s="83" t="s">
        <v>117</v>
      </c>
      <c r="D31" s="83" t="s">
        <v>227</v>
      </c>
      <c r="E31" s="85" t="s">
        <v>366</v>
      </c>
      <c r="F31" s="22"/>
      <c r="G31" s="22"/>
      <c r="H31" s="22"/>
      <c r="I31" s="22"/>
      <c r="J31" s="22"/>
      <c r="K31" s="22"/>
      <c r="L31" s="22"/>
      <c r="M31" s="84" t="s">
        <v>346</v>
      </c>
      <c r="N31" s="22"/>
      <c r="O31" s="22"/>
      <c r="P31" s="22"/>
      <c r="Q31" s="22"/>
      <c r="R31" s="22"/>
    </row>
    <row r="32" spans="1:20" ht="24.95" customHeight="1">
      <c r="A32" s="83" t="s">
        <v>132</v>
      </c>
      <c r="B32" s="83" t="s">
        <v>133</v>
      </c>
      <c r="C32" s="83" t="s">
        <v>117</v>
      </c>
      <c r="D32" s="83" t="s">
        <v>118</v>
      </c>
      <c r="E32" s="85">
        <v>44881</v>
      </c>
      <c r="F32" s="83"/>
      <c r="G32" s="83"/>
      <c r="H32" s="83"/>
      <c r="I32" s="83"/>
      <c r="J32" s="83"/>
      <c r="K32" s="83"/>
      <c r="L32" s="83"/>
      <c r="M32" s="84" t="s">
        <v>370</v>
      </c>
      <c r="N32" s="26" t="s">
        <v>371</v>
      </c>
      <c r="O32" s="23"/>
      <c r="S32" s="24"/>
      <c r="T32" s="24"/>
    </row>
    <row r="33" spans="1:21" ht="24.95" customHeight="1">
      <c r="A33" s="83" t="s">
        <v>228</v>
      </c>
      <c r="B33" s="83" t="s">
        <v>229</v>
      </c>
      <c r="C33" s="83" t="s">
        <v>117</v>
      </c>
      <c r="D33" s="83" t="s">
        <v>135</v>
      </c>
      <c r="E33" s="85"/>
      <c r="F33" s="26"/>
      <c r="G33" s="83"/>
      <c r="H33" s="83"/>
      <c r="I33" s="83"/>
      <c r="J33" s="83"/>
      <c r="K33" s="83"/>
      <c r="L33" s="83"/>
      <c r="M33" s="84"/>
      <c r="N33" s="26"/>
      <c r="O33" s="23"/>
      <c r="S33" s="24"/>
      <c r="T33" s="24"/>
    </row>
    <row r="34" spans="1:21" ht="24.95" customHeight="1">
      <c r="A34" s="83" t="s">
        <v>146</v>
      </c>
      <c r="B34" s="86" t="s">
        <v>230</v>
      </c>
      <c r="C34" s="83" t="s">
        <v>117</v>
      </c>
      <c r="D34" s="83" t="s">
        <v>231</v>
      </c>
      <c r="E34" s="85">
        <v>44915</v>
      </c>
      <c r="F34" s="26"/>
      <c r="G34" s="83"/>
      <c r="H34" s="83"/>
      <c r="I34" s="83"/>
      <c r="J34" s="83"/>
      <c r="K34" s="83"/>
      <c r="L34" s="83"/>
      <c r="M34" s="84" t="s">
        <v>240</v>
      </c>
      <c r="N34" s="26"/>
      <c r="O34" s="23"/>
      <c r="S34" s="24"/>
      <c r="T34" s="24"/>
    </row>
    <row r="35" spans="1:21" ht="24.95" customHeight="1">
      <c r="A35" s="83" t="s">
        <v>233</v>
      </c>
      <c r="B35" s="83" t="s">
        <v>234</v>
      </c>
      <c r="C35" s="83" t="s">
        <v>117</v>
      </c>
      <c r="D35" s="84" t="s">
        <v>235</v>
      </c>
      <c r="E35" s="85" t="s">
        <v>297</v>
      </c>
      <c r="F35" s="83"/>
      <c r="G35" s="83"/>
      <c r="H35" s="83"/>
      <c r="I35" s="83"/>
      <c r="J35" s="83"/>
      <c r="K35" s="83"/>
      <c r="L35" s="87"/>
      <c r="M35" s="84" t="s">
        <v>298</v>
      </c>
      <c r="N35" s="26"/>
      <c r="O35" s="83"/>
      <c r="P35" s="83"/>
      <c r="Q35" s="83"/>
      <c r="R35" s="83"/>
      <c r="S35" s="24"/>
      <c r="T35" s="24"/>
    </row>
    <row r="36" spans="1:21" ht="24.95" customHeight="1">
      <c r="A36" s="83" t="s">
        <v>236</v>
      </c>
      <c r="B36" s="83" t="s">
        <v>237</v>
      </c>
      <c r="C36" s="83" t="s">
        <v>117</v>
      </c>
      <c r="D36" s="84" t="s">
        <v>235</v>
      </c>
      <c r="E36" s="85" t="s">
        <v>360</v>
      </c>
      <c r="F36" s="83"/>
      <c r="G36" s="83"/>
      <c r="H36" s="83"/>
      <c r="I36" s="83"/>
      <c r="J36" s="83"/>
      <c r="K36" s="83"/>
      <c r="L36" s="87"/>
      <c r="M36" s="84" t="s">
        <v>361</v>
      </c>
      <c r="N36" s="26"/>
      <c r="O36" s="83"/>
      <c r="P36" s="83"/>
      <c r="Q36" s="83"/>
      <c r="R36" s="83"/>
      <c r="S36" s="24"/>
      <c r="T36" s="24"/>
    </row>
    <row r="37" spans="1:21" s="83" customFormat="1" ht="24.95" customHeight="1">
      <c r="A37" s="83" t="s">
        <v>166</v>
      </c>
      <c r="B37" s="86" t="s">
        <v>238</v>
      </c>
      <c r="C37" s="83" t="s">
        <v>117</v>
      </c>
      <c r="D37" s="83" t="s">
        <v>118</v>
      </c>
      <c r="E37" s="85" t="s">
        <v>321</v>
      </c>
      <c r="F37" s="26"/>
      <c r="M37" s="84" t="s">
        <v>253</v>
      </c>
      <c r="N37" s="26"/>
      <c r="T37" s="88"/>
      <c r="U37" s="88"/>
    </row>
    <row r="38" spans="1:21" s="83" customFormat="1" ht="24.95" customHeight="1">
      <c r="A38" s="83" t="s">
        <v>124</v>
      </c>
      <c r="B38" s="83" t="s">
        <v>239</v>
      </c>
      <c r="C38" s="83" t="s">
        <v>117</v>
      </c>
      <c r="D38" s="83" t="s">
        <v>231</v>
      </c>
      <c r="E38" s="85"/>
      <c r="M38" s="84"/>
      <c r="N38" s="85"/>
      <c r="T38" s="88"/>
      <c r="U38" s="88"/>
    </row>
    <row r="39" spans="1:21" s="83" customFormat="1" ht="24.95" customHeight="1">
      <c r="A39" s="83" t="s">
        <v>166</v>
      </c>
      <c r="B39" s="83" t="s">
        <v>241</v>
      </c>
      <c r="C39" s="83" t="s">
        <v>117</v>
      </c>
      <c r="D39" s="83" t="s">
        <v>118</v>
      </c>
      <c r="E39" s="85"/>
      <c r="F39" s="26"/>
      <c r="M39" s="84"/>
      <c r="N39" s="85"/>
      <c r="T39" s="88"/>
      <c r="U39" s="88"/>
    </row>
    <row r="40" spans="1:21" s="83" customFormat="1" ht="24.95" customHeight="1">
      <c r="A40" s="83" t="s">
        <v>183</v>
      </c>
      <c r="B40" s="83" t="s">
        <v>242</v>
      </c>
      <c r="C40" s="83" t="s">
        <v>243</v>
      </c>
      <c r="D40" s="83" t="s">
        <v>244</v>
      </c>
      <c r="E40" s="85" t="s">
        <v>375</v>
      </c>
      <c r="M40" s="84" t="s">
        <v>361</v>
      </c>
      <c r="N40" s="85"/>
      <c r="T40" s="88"/>
      <c r="U40" s="88"/>
    </row>
    <row r="41" spans="1:21" s="83" customFormat="1" ht="24.95" customHeight="1">
      <c r="A41" s="83" t="s">
        <v>245</v>
      </c>
      <c r="B41" s="83" t="s">
        <v>246</v>
      </c>
      <c r="C41" s="83" t="s">
        <v>117</v>
      </c>
      <c r="D41" s="83" t="s">
        <v>118</v>
      </c>
      <c r="E41" s="85" t="s">
        <v>302</v>
      </c>
      <c r="F41" s="26"/>
      <c r="M41" s="84" t="s">
        <v>290</v>
      </c>
      <c r="N41" s="26"/>
      <c r="S41" s="88"/>
      <c r="T41" s="88"/>
    </row>
    <row r="42" spans="1:21" s="83" customFormat="1" ht="24.95" customHeight="1">
      <c r="A42" s="83" t="s">
        <v>124</v>
      </c>
      <c r="B42" s="83" t="s">
        <v>247</v>
      </c>
      <c r="C42" s="83" t="s">
        <v>117</v>
      </c>
      <c r="D42" s="83" t="s">
        <v>231</v>
      </c>
      <c r="E42" s="85"/>
      <c r="F42" s="26"/>
      <c r="M42" s="84"/>
      <c r="N42" s="26"/>
      <c r="S42" s="88"/>
      <c r="T42" s="88"/>
    </row>
    <row r="43" spans="1:21" s="83" customFormat="1" ht="24.95" customHeight="1">
      <c r="A43" s="83" t="s">
        <v>248</v>
      </c>
      <c r="B43" s="83" t="s">
        <v>249</v>
      </c>
      <c r="C43" s="83" t="s">
        <v>117</v>
      </c>
      <c r="D43" s="83" t="s">
        <v>250</v>
      </c>
      <c r="E43" s="85" t="s">
        <v>345</v>
      </c>
      <c r="F43" s="26"/>
      <c r="M43" s="84" t="s">
        <v>346</v>
      </c>
      <c r="N43" s="26"/>
      <c r="S43" s="88"/>
      <c r="T43" s="88"/>
    </row>
    <row r="44" spans="1:21" s="83" customFormat="1" ht="24.95" customHeight="1">
      <c r="A44" s="83" t="s">
        <v>124</v>
      </c>
      <c r="B44" s="83" t="s">
        <v>252</v>
      </c>
      <c r="C44" s="83" t="s">
        <v>117</v>
      </c>
      <c r="D44" s="83" t="s">
        <v>118</v>
      </c>
      <c r="E44" s="85" t="s">
        <v>327</v>
      </c>
      <c r="K44" s="87"/>
      <c r="L44" s="84"/>
      <c r="M44" s="84" t="s">
        <v>253</v>
      </c>
      <c r="T44" s="88"/>
      <c r="U44" s="88"/>
    </row>
    <row r="45" spans="1:21" s="83" customFormat="1" ht="24.95" customHeight="1">
      <c r="A45" s="83" t="s">
        <v>124</v>
      </c>
      <c r="B45" s="83" t="s">
        <v>254</v>
      </c>
      <c r="C45" s="83" t="s">
        <v>117</v>
      </c>
      <c r="D45" s="83" t="s">
        <v>130</v>
      </c>
      <c r="E45" s="26"/>
      <c r="F45" s="22"/>
      <c r="G45" s="22"/>
      <c r="H45" s="22"/>
      <c r="I45" s="22"/>
      <c r="J45" s="22"/>
      <c r="K45" s="22"/>
      <c r="L45" s="22"/>
      <c r="M45" s="84"/>
      <c r="T45" s="88"/>
      <c r="U45" s="88"/>
    </row>
    <row r="46" spans="1:21" s="83" customFormat="1" ht="24.95" customHeight="1">
      <c r="A46" s="83" t="s">
        <v>124</v>
      </c>
      <c r="B46" s="83" t="s">
        <v>255</v>
      </c>
      <c r="C46" s="83" t="s">
        <v>117</v>
      </c>
      <c r="D46" s="83" t="s">
        <v>118</v>
      </c>
      <c r="E46" s="85"/>
      <c r="K46" s="87"/>
      <c r="L46" s="84"/>
      <c r="M46" s="84"/>
      <c r="T46" s="88"/>
      <c r="U46" s="88"/>
    </row>
    <row r="47" spans="1:21" s="83" customFormat="1" ht="24.95" customHeight="1">
      <c r="A47" s="83" t="s">
        <v>124</v>
      </c>
      <c r="B47" s="83" t="s">
        <v>256</v>
      </c>
      <c r="C47" s="83" t="s">
        <v>117</v>
      </c>
      <c r="D47" s="83" t="s">
        <v>114</v>
      </c>
      <c r="E47" s="85"/>
      <c r="K47" s="87"/>
      <c r="L47" s="84"/>
      <c r="M47" s="84"/>
      <c r="T47" s="88"/>
      <c r="U47" s="88"/>
    </row>
    <row r="48" spans="1:21" ht="24.95" customHeight="1">
      <c r="A48" s="83" t="s">
        <v>257</v>
      </c>
      <c r="B48" s="89" t="s">
        <v>258</v>
      </c>
      <c r="C48" s="83" t="s">
        <v>117</v>
      </c>
      <c r="D48" s="83" t="s">
        <v>118</v>
      </c>
      <c r="E48" s="85">
        <v>44915</v>
      </c>
      <c r="F48" s="26"/>
      <c r="G48" s="83"/>
      <c r="H48" s="83"/>
      <c r="I48" s="83"/>
      <c r="J48" s="83"/>
      <c r="K48" s="83"/>
      <c r="L48" s="83"/>
      <c r="M48" s="84" t="s">
        <v>240</v>
      </c>
      <c r="N48" s="26"/>
      <c r="O48" s="83"/>
      <c r="P48" s="83"/>
      <c r="Q48" s="83"/>
      <c r="R48" s="83"/>
      <c r="S48" s="24"/>
      <c r="T48" s="24"/>
    </row>
    <row r="49" spans="1:21" s="83" customFormat="1" ht="24.95" customHeight="1">
      <c r="A49" s="83" t="s">
        <v>124</v>
      </c>
      <c r="B49" s="83" t="s">
        <v>259</v>
      </c>
      <c r="C49" s="83" t="s">
        <v>117</v>
      </c>
      <c r="D49" s="83" t="s">
        <v>118</v>
      </c>
      <c r="E49" s="85"/>
      <c r="M49" s="84"/>
      <c r="N49" s="85"/>
      <c r="T49" s="88"/>
      <c r="U49" s="88"/>
    </row>
    <row r="50" spans="1:21" ht="24.95" customHeight="1">
      <c r="A50" s="83" t="s">
        <v>124</v>
      </c>
      <c r="B50" s="83" t="s">
        <v>260</v>
      </c>
      <c r="C50" s="83" t="s">
        <v>117</v>
      </c>
      <c r="D50" s="83" t="s">
        <v>337</v>
      </c>
      <c r="E50" s="85" t="s">
        <v>338</v>
      </c>
      <c r="F50" s="83"/>
      <c r="G50" s="83"/>
      <c r="H50" s="83"/>
      <c r="I50" s="83"/>
      <c r="J50" s="83"/>
      <c r="K50" s="83"/>
      <c r="L50" s="83"/>
      <c r="M50" s="84" t="s">
        <v>339</v>
      </c>
      <c r="N50" s="85"/>
      <c r="O50" s="83"/>
      <c r="P50" s="83"/>
      <c r="Q50" s="83"/>
      <c r="R50" s="83"/>
    </row>
    <row r="51" spans="1:21" ht="24.95" customHeight="1">
      <c r="A51" s="83" t="s">
        <v>124</v>
      </c>
      <c r="B51" s="89" t="s">
        <v>261</v>
      </c>
      <c r="C51" s="83" t="s">
        <v>117</v>
      </c>
      <c r="D51" s="83" t="s">
        <v>163</v>
      </c>
      <c r="E51" s="85" t="s">
        <v>376</v>
      </c>
      <c r="F51" s="83"/>
      <c r="G51" s="83"/>
      <c r="H51" s="92"/>
      <c r="I51" s="83"/>
      <c r="J51" s="83"/>
      <c r="K51" s="83"/>
      <c r="L51" s="87"/>
      <c r="M51" s="84" t="s">
        <v>377</v>
      </c>
      <c r="N51" s="85"/>
      <c r="O51" s="83"/>
      <c r="P51" s="83"/>
      <c r="Q51" s="83"/>
      <c r="R51" s="83"/>
    </row>
    <row r="52" spans="1:21" ht="24.95" customHeight="1">
      <c r="A52" s="83" t="s">
        <v>168</v>
      </c>
      <c r="B52" s="83" t="s">
        <v>262</v>
      </c>
      <c r="C52" s="89" t="s">
        <v>263</v>
      </c>
      <c r="D52" s="83" t="s">
        <v>264</v>
      </c>
      <c r="E52" s="85" t="s">
        <v>354</v>
      </c>
      <c r="F52" s="83"/>
      <c r="G52" s="83"/>
      <c r="H52" s="83"/>
      <c r="I52" s="83"/>
      <c r="J52" s="83"/>
      <c r="K52" s="83"/>
      <c r="L52" s="87"/>
      <c r="M52" s="84"/>
      <c r="N52" s="85"/>
      <c r="O52" s="83"/>
      <c r="P52" s="83"/>
      <c r="Q52" s="83"/>
      <c r="R52" s="83"/>
    </row>
    <row r="53" spans="1:21" ht="24.95" customHeight="1">
      <c r="A53" s="83" t="s">
        <v>168</v>
      </c>
      <c r="B53" s="83" t="s">
        <v>265</v>
      </c>
      <c r="C53" s="83" t="s">
        <v>117</v>
      </c>
      <c r="D53" s="83" t="s">
        <v>114</v>
      </c>
      <c r="E53" s="85"/>
      <c r="F53" s="83"/>
      <c r="G53" s="83"/>
      <c r="H53" s="83"/>
      <c r="I53" s="83"/>
      <c r="J53" s="83"/>
      <c r="K53" s="83"/>
      <c r="L53" s="87"/>
      <c r="M53" s="84"/>
      <c r="N53" s="85"/>
      <c r="O53" s="83"/>
      <c r="P53" s="83"/>
      <c r="Q53" s="83"/>
      <c r="R53" s="83"/>
    </row>
    <row r="54" spans="1:21" ht="24.95" customHeight="1">
      <c r="A54" s="83" t="s">
        <v>168</v>
      </c>
      <c r="B54" s="83" t="s">
        <v>266</v>
      </c>
      <c r="C54" s="83" t="s">
        <v>117</v>
      </c>
      <c r="D54" s="83" t="s">
        <v>114</v>
      </c>
      <c r="E54" s="85"/>
      <c r="F54" s="83"/>
      <c r="G54" s="83"/>
      <c r="H54" s="83"/>
      <c r="I54" s="83"/>
      <c r="J54" s="83"/>
      <c r="K54" s="83"/>
      <c r="L54" s="87"/>
      <c r="M54" s="84"/>
      <c r="N54" s="85"/>
      <c r="O54" s="83"/>
      <c r="P54" s="83"/>
      <c r="Q54" s="83"/>
      <c r="R54" s="83"/>
    </row>
    <row r="55" spans="1:21" ht="24.95" customHeight="1">
      <c r="A55" s="83" t="s">
        <v>168</v>
      </c>
      <c r="B55" s="83" t="s">
        <v>267</v>
      </c>
      <c r="C55" s="83" t="s">
        <v>117</v>
      </c>
      <c r="D55" s="83" t="s">
        <v>231</v>
      </c>
      <c r="E55" s="85">
        <v>44876</v>
      </c>
      <c r="F55" s="26"/>
      <c r="G55" s="83"/>
      <c r="H55" s="83"/>
      <c r="I55" s="83"/>
      <c r="J55" s="83"/>
      <c r="K55" s="83"/>
      <c r="L55" s="83"/>
      <c r="M55" s="84" t="s">
        <v>240</v>
      </c>
      <c r="N55" s="85"/>
      <c r="O55" s="83"/>
      <c r="P55" s="83"/>
      <c r="Q55" s="83"/>
      <c r="R55" s="83"/>
    </row>
    <row r="56" spans="1:21" ht="24.95" customHeight="1">
      <c r="A56" s="83" t="s">
        <v>168</v>
      </c>
      <c r="B56" s="83" t="s">
        <v>268</v>
      </c>
      <c r="C56" s="89" t="s">
        <v>269</v>
      </c>
      <c r="D56" s="83" t="s">
        <v>270</v>
      </c>
      <c r="E56" s="85" t="s">
        <v>271</v>
      </c>
      <c r="F56" s="83"/>
      <c r="G56" s="83"/>
      <c r="H56" s="83"/>
      <c r="I56" s="83"/>
      <c r="J56" s="83"/>
      <c r="K56" s="83"/>
      <c r="L56" s="83"/>
      <c r="M56" s="84"/>
      <c r="N56" s="85"/>
      <c r="O56" s="83"/>
      <c r="P56" s="83"/>
      <c r="Q56" s="83"/>
      <c r="R56" s="83"/>
    </row>
    <row r="57" spans="1:21" ht="24.95" customHeight="1">
      <c r="A57" s="83" t="s">
        <v>168</v>
      </c>
      <c r="B57" s="83" t="s">
        <v>272</v>
      </c>
      <c r="C57" s="83" t="s">
        <v>117</v>
      </c>
      <c r="D57" s="83" t="s">
        <v>118</v>
      </c>
      <c r="E57" s="85"/>
      <c r="F57" s="83"/>
      <c r="G57" s="83"/>
      <c r="H57" s="83"/>
      <c r="I57" s="83"/>
      <c r="J57" s="83"/>
      <c r="K57" s="83"/>
      <c r="L57" s="83"/>
      <c r="M57" s="84"/>
      <c r="N57" s="85"/>
      <c r="O57" s="83"/>
      <c r="P57" s="83"/>
      <c r="Q57" s="83"/>
      <c r="R57" s="83"/>
    </row>
    <row r="58" spans="1:21" ht="24.95" customHeight="1">
      <c r="A58" s="83" t="s">
        <v>168</v>
      </c>
      <c r="B58" s="83" t="s">
        <v>273</v>
      </c>
      <c r="C58" s="89" t="s">
        <v>274</v>
      </c>
      <c r="D58" s="83" t="s">
        <v>211</v>
      </c>
      <c r="E58" s="85" t="s">
        <v>275</v>
      </c>
      <c r="F58" s="83"/>
      <c r="G58" s="83"/>
      <c r="H58" s="83"/>
      <c r="I58" s="83"/>
      <c r="J58" s="83"/>
      <c r="K58" s="83"/>
      <c r="L58" s="83"/>
      <c r="M58" s="84"/>
      <c r="N58" s="85"/>
      <c r="O58" s="83"/>
      <c r="P58" s="83"/>
      <c r="Q58" s="83"/>
      <c r="R58" s="83"/>
    </row>
    <row r="59" spans="1:21" ht="24.95" customHeight="1">
      <c r="A59" s="83" t="s">
        <v>168</v>
      </c>
      <c r="B59" s="83" t="s">
        <v>276</v>
      </c>
      <c r="C59" s="89" t="s">
        <v>277</v>
      </c>
      <c r="D59" s="83" t="s">
        <v>118</v>
      </c>
      <c r="E59" s="85" t="s">
        <v>319</v>
      </c>
      <c r="F59" s="83"/>
      <c r="G59" s="83"/>
      <c r="H59" s="83"/>
      <c r="I59" s="83"/>
      <c r="J59" s="83"/>
      <c r="K59" s="83"/>
      <c r="L59" s="83"/>
      <c r="M59" s="84"/>
      <c r="N59" s="85"/>
      <c r="O59" s="83"/>
      <c r="P59" s="83"/>
      <c r="Q59" s="83"/>
      <c r="R59" s="83"/>
    </row>
    <row r="60" spans="1:21" ht="24.95" customHeight="1">
      <c r="A60" s="83" t="s">
        <v>124</v>
      </c>
      <c r="B60" s="83" t="s">
        <v>220</v>
      </c>
      <c r="C60" s="83" t="s">
        <v>117</v>
      </c>
      <c r="D60" s="90" t="s">
        <v>118</v>
      </c>
      <c r="E60" s="85">
        <v>44874</v>
      </c>
      <c r="F60" s="26"/>
      <c r="G60" s="83"/>
      <c r="H60" s="83"/>
      <c r="I60" s="83"/>
      <c r="J60" s="83"/>
      <c r="K60" s="83"/>
      <c r="L60" s="83"/>
      <c r="M60" s="84" t="s">
        <v>240</v>
      </c>
      <c r="N60" s="85"/>
      <c r="O60" s="83"/>
      <c r="P60" s="83"/>
      <c r="Q60" s="83"/>
      <c r="R60" s="83"/>
    </row>
    <row r="61" spans="1:21" s="83" customFormat="1" ht="24.95" customHeight="1">
      <c r="A61" s="83">
        <v>701</v>
      </c>
      <c r="B61" s="83" t="s">
        <v>278</v>
      </c>
      <c r="C61" s="94" t="s">
        <v>117</v>
      </c>
      <c r="D61" s="90" t="s">
        <v>118</v>
      </c>
      <c r="E61" s="85"/>
      <c r="M61" s="84"/>
      <c r="N61" s="85"/>
      <c r="T61" s="88"/>
      <c r="U61" s="88"/>
    </row>
    <row r="62" spans="1:21" ht="24.95" customHeight="1">
      <c r="A62" s="83">
        <v>706</v>
      </c>
      <c r="B62" s="83" t="s">
        <v>279</v>
      </c>
      <c r="C62" s="83" t="s">
        <v>117</v>
      </c>
      <c r="D62" s="90" t="s">
        <v>118</v>
      </c>
      <c r="E62" s="85" t="s">
        <v>358</v>
      </c>
      <c r="F62" s="26"/>
      <c r="G62" s="83"/>
      <c r="H62" s="83"/>
      <c r="I62" s="83"/>
      <c r="J62" s="83"/>
      <c r="K62" s="83"/>
      <c r="L62" s="83"/>
      <c r="M62" s="84" t="s">
        <v>253</v>
      </c>
      <c r="N62" s="26"/>
      <c r="O62" s="23"/>
      <c r="P62" s="83"/>
      <c r="Q62" s="83"/>
      <c r="R62" s="83"/>
      <c r="S62" s="24"/>
      <c r="T62" s="24"/>
    </row>
    <row r="63" spans="1:21" ht="24.95" customHeight="1">
      <c r="A63" s="83">
        <v>710</v>
      </c>
      <c r="B63" s="83" t="s">
        <v>280</v>
      </c>
      <c r="C63" s="83" t="s">
        <v>117</v>
      </c>
      <c r="D63" s="83" t="s">
        <v>118</v>
      </c>
      <c r="E63" s="85"/>
      <c r="F63" s="83"/>
      <c r="G63" s="83"/>
      <c r="H63" s="83"/>
      <c r="I63" s="83"/>
      <c r="J63" s="83"/>
      <c r="K63" s="83"/>
      <c r="L63" s="83"/>
      <c r="M63" s="84"/>
      <c r="N63" s="85"/>
      <c r="O63" s="23"/>
      <c r="P63" s="83"/>
      <c r="Q63" s="83"/>
      <c r="R63" s="83"/>
      <c r="S63" s="24"/>
      <c r="T63" s="24"/>
    </row>
    <row r="64" spans="1:21" s="83" customFormat="1" ht="24.95" customHeight="1">
      <c r="A64" s="83">
        <v>713</v>
      </c>
      <c r="B64" s="83" t="s">
        <v>281</v>
      </c>
      <c r="C64" s="83" t="s">
        <v>117</v>
      </c>
      <c r="D64" s="83" t="s">
        <v>231</v>
      </c>
      <c r="E64" s="85"/>
      <c r="M64" s="84"/>
      <c r="T64" s="88"/>
      <c r="U64" s="88"/>
    </row>
    <row r="65" spans="1:21" s="83" customFormat="1" ht="24.95" customHeight="1">
      <c r="A65" s="83">
        <v>714</v>
      </c>
      <c r="B65" s="83" t="s">
        <v>282</v>
      </c>
      <c r="C65" s="94" t="s">
        <v>117</v>
      </c>
      <c r="D65" s="90" t="s">
        <v>118</v>
      </c>
      <c r="E65" s="85"/>
      <c r="M65" s="84"/>
      <c r="S65" s="88"/>
      <c r="T65" s="88"/>
    </row>
    <row r="66" spans="1:21" ht="24.95" customHeight="1">
      <c r="A66" s="83">
        <v>715</v>
      </c>
      <c r="B66" s="83" t="s">
        <v>283</v>
      </c>
      <c r="C66" s="83" t="s">
        <v>117</v>
      </c>
      <c r="D66" s="83" t="s">
        <v>118</v>
      </c>
      <c r="E66" s="85"/>
      <c r="F66" s="83"/>
      <c r="G66" s="83"/>
      <c r="H66" s="83"/>
      <c r="I66" s="83"/>
      <c r="J66" s="83"/>
      <c r="K66" s="83"/>
      <c r="L66" s="83"/>
      <c r="M66" s="84"/>
      <c r="N66" s="85"/>
      <c r="O66" s="83"/>
      <c r="P66" s="83"/>
      <c r="Q66" s="83"/>
      <c r="R66" s="83"/>
    </row>
    <row r="67" spans="1:21" s="83" customFormat="1" ht="24.95" customHeight="1">
      <c r="A67" s="83">
        <v>801</v>
      </c>
      <c r="B67" s="83" t="s">
        <v>164</v>
      </c>
      <c r="C67" s="94" t="s">
        <v>117</v>
      </c>
      <c r="D67" s="83" t="s">
        <v>303</v>
      </c>
      <c r="E67" s="85" t="s">
        <v>304</v>
      </c>
      <c r="F67" s="26"/>
      <c r="M67" s="84"/>
      <c r="N67" s="85"/>
      <c r="T67" s="88"/>
      <c r="U67" s="88"/>
    </row>
    <row r="68" spans="1:21" s="83" customFormat="1" ht="24.95" customHeight="1">
      <c r="A68" s="83">
        <v>803</v>
      </c>
      <c r="B68" s="83" t="s">
        <v>284</v>
      </c>
      <c r="C68" s="94" t="s">
        <v>117</v>
      </c>
      <c r="D68" s="83" t="s">
        <v>231</v>
      </c>
      <c r="E68" s="85">
        <v>44882</v>
      </c>
      <c r="L68" s="87"/>
      <c r="M68" s="84" t="s">
        <v>240</v>
      </c>
      <c r="N68" s="85"/>
      <c r="T68" s="88"/>
      <c r="U68" s="88"/>
    </row>
    <row r="69" spans="1:21" ht="24.95" customHeight="1">
      <c r="A69" s="83">
        <v>804</v>
      </c>
      <c r="B69" s="83" t="s">
        <v>285</v>
      </c>
      <c r="C69" s="83" t="s">
        <v>117</v>
      </c>
      <c r="D69" s="83" t="s">
        <v>303</v>
      </c>
      <c r="E69" s="85" t="s">
        <v>304</v>
      </c>
      <c r="F69" s="26"/>
      <c r="G69" s="83"/>
      <c r="H69" s="83"/>
      <c r="I69" s="83"/>
      <c r="J69" s="83"/>
      <c r="K69" s="83"/>
      <c r="L69" s="83"/>
      <c r="M69" s="84"/>
      <c r="N69" s="85"/>
      <c r="O69" s="83"/>
      <c r="T69" s="24"/>
    </row>
    <row r="70" spans="1:21" ht="24.95" customHeight="1">
      <c r="A70" s="83">
        <v>811</v>
      </c>
      <c r="B70" s="83" t="s">
        <v>286</v>
      </c>
      <c r="C70" s="83" t="s">
        <v>117</v>
      </c>
      <c r="D70" s="84" t="s">
        <v>118</v>
      </c>
      <c r="E70" s="85">
        <v>44881</v>
      </c>
      <c r="F70" s="83"/>
      <c r="G70" s="83"/>
      <c r="H70" s="83"/>
      <c r="I70" s="83"/>
      <c r="J70" s="83"/>
      <c r="K70" s="83"/>
      <c r="L70" s="87"/>
      <c r="M70" s="84" t="s">
        <v>240</v>
      </c>
      <c r="N70" s="85"/>
      <c r="O70" s="83"/>
      <c r="T70" s="24"/>
    </row>
    <row r="71" spans="1:21" s="91" customFormat="1" ht="24.95" customHeight="1">
      <c r="A71" s="83">
        <v>818</v>
      </c>
      <c r="B71" s="83" t="s">
        <v>287</v>
      </c>
      <c r="C71" s="83" t="s">
        <v>117</v>
      </c>
      <c r="D71" s="83" t="s">
        <v>118</v>
      </c>
      <c r="E71" s="85" t="s">
        <v>367</v>
      </c>
      <c r="F71" s="83"/>
      <c r="G71" s="83"/>
      <c r="H71" s="83"/>
      <c r="I71" s="83"/>
      <c r="J71" s="83"/>
      <c r="K71" s="83"/>
      <c r="L71" s="83"/>
      <c r="M71" s="84" t="s">
        <v>363</v>
      </c>
      <c r="N71" s="85"/>
      <c r="S71" s="83"/>
    </row>
    <row r="72" spans="1:21" s="91" customFormat="1" ht="24.95" customHeight="1">
      <c r="A72" s="83">
        <v>908</v>
      </c>
      <c r="B72" s="83" t="s">
        <v>288</v>
      </c>
      <c r="C72" s="83" t="s">
        <v>117</v>
      </c>
      <c r="D72" s="83" t="s">
        <v>231</v>
      </c>
      <c r="E72" s="85"/>
      <c r="F72" s="83"/>
      <c r="G72" s="83"/>
      <c r="H72" s="83"/>
      <c r="I72" s="83"/>
      <c r="J72" s="83"/>
      <c r="K72" s="83"/>
      <c r="L72" s="87"/>
      <c r="M72" s="84"/>
      <c r="N72" s="85"/>
      <c r="S72" s="83"/>
    </row>
    <row r="73" spans="1:21" s="83" customFormat="1" ht="24.95" customHeight="1">
      <c r="A73" s="83">
        <v>909</v>
      </c>
      <c r="B73" s="83" t="s">
        <v>289</v>
      </c>
      <c r="C73" s="83" t="s">
        <v>117</v>
      </c>
      <c r="D73" s="83" t="s">
        <v>118</v>
      </c>
      <c r="E73" s="85"/>
      <c r="H73" s="92"/>
      <c r="L73" s="87"/>
      <c r="M73" s="84"/>
      <c r="N73" s="85"/>
      <c r="T73" s="88"/>
      <c r="U73" s="88"/>
    </row>
    <row r="74" spans="1:21" s="83" customFormat="1" ht="24.95" customHeight="1">
      <c r="A74" s="83">
        <v>910</v>
      </c>
      <c r="B74" s="83" t="s">
        <v>291</v>
      </c>
      <c r="C74" s="83" t="s">
        <v>117</v>
      </c>
      <c r="D74" s="83" t="s">
        <v>118</v>
      </c>
      <c r="N74" s="85"/>
      <c r="T74" s="88"/>
      <c r="U74" s="88"/>
    </row>
    <row r="75" spans="1:21" s="83" customFormat="1" ht="24.95" customHeight="1">
      <c r="A75" s="83">
        <v>914</v>
      </c>
      <c r="B75" s="83" t="s">
        <v>292</v>
      </c>
      <c r="C75" s="83" t="s">
        <v>117</v>
      </c>
      <c r="D75" s="83" t="s">
        <v>231</v>
      </c>
      <c r="E75" s="85" t="s">
        <v>372</v>
      </c>
      <c r="M75" s="84" t="s">
        <v>253</v>
      </c>
      <c r="N75" s="85"/>
      <c r="T75" s="88"/>
      <c r="U75" s="88"/>
    </row>
    <row r="76" spans="1:21" s="83" customFormat="1" ht="24.95" customHeight="1">
      <c r="A76" s="83">
        <v>915</v>
      </c>
      <c r="B76" s="83" t="s">
        <v>212</v>
      </c>
      <c r="C76" s="83" t="s">
        <v>117</v>
      </c>
      <c r="D76" s="83" t="s">
        <v>118</v>
      </c>
      <c r="E76" s="85">
        <v>44875</v>
      </c>
      <c r="M76" s="84" t="s">
        <v>240</v>
      </c>
      <c r="N76" s="85"/>
      <c r="T76" s="88"/>
      <c r="U76" s="88"/>
    </row>
    <row r="77" spans="1:21" s="83" customFormat="1" ht="24.95" customHeight="1">
      <c r="A77" s="83">
        <v>916</v>
      </c>
      <c r="B77" s="83" t="s">
        <v>293</v>
      </c>
      <c r="C77" s="83" t="s">
        <v>117</v>
      </c>
      <c r="D77" s="83" t="s">
        <v>294</v>
      </c>
      <c r="E77" s="85" t="s">
        <v>301</v>
      </c>
      <c r="H77" s="92"/>
      <c r="L77" s="87"/>
      <c r="M77" s="84" t="s">
        <v>232</v>
      </c>
      <c r="T77" s="88"/>
      <c r="U77" s="88"/>
    </row>
    <row r="78" spans="1:21" ht="24.95" customHeight="1">
      <c r="A78" s="83">
        <v>919</v>
      </c>
      <c r="B78" s="22" t="s">
        <v>295</v>
      </c>
      <c r="C78" s="22" t="s">
        <v>117</v>
      </c>
      <c r="D78" s="84" t="s">
        <v>219</v>
      </c>
      <c r="E78" s="85" t="s">
        <v>300</v>
      </c>
      <c r="F78" s="83"/>
      <c r="G78" s="83"/>
      <c r="H78" s="83"/>
      <c r="I78" s="83"/>
      <c r="J78" s="83"/>
      <c r="K78" s="83"/>
      <c r="L78" s="87"/>
      <c r="M78" s="84" t="s">
        <v>251</v>
      </c>
      <c r="N78" s="85" t="s">
        <v>299</v>
      </c>
    </row>
    <row r="80" spans="1:21" s="22" customFormat="1" ht="24.9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56"/>
      <c r="T80" s="56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A9EB-F6CF-4FFB-9C2C-5DF98B68F52D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1" width="19.625" style="39" customWidth="1"/>
    <col min="12" max="21" width="10.625" style="39" customWidth="1"/>
    <col min="22" max="27" width="10.625" style="36" customWidth="1"/>
    <col min="28" max="41" width="10.625" style="39" customWidth="1"/>
    <col min="42" max="16384" width="16.625" style="36"/>
  </cols>
  <sheetData>
    <row r="1" spans="1:26" ht="75" customHeight="1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6" ht="75" customHeight="1" thickBot="1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6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311</v>
      </c>
      <c r="H3" s="43" t="s">
        <v>312</v>
      </c>
      <c r="I3" s="43" t="s">
        <v>313</v>
      </c>
      <c r="J3" s="43" t="s">
        <v>314</v>
      </c>
      <c r="K3" s="43" t="s">
        <v>315</v>
      </c>
      <c r="V3" s="39"/>
    </row>
    <row r="4" spans="1:26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10</v>
      </c>
      <c r="H4" s="44" t="s">
        <v>20</v>
      </c>
      <c r="I4" s="44" t="s">
        <v>96</v>
      </c>
      <c r="J4" s="44" t="s">
        <v>10</v>
      </c>
      <c r="K4" s="44" t="s">
        <v>14</v>
      </c>
      <c r="V4" s="39"/>
    </row>
    <row r="5" spans="1:26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13</v>
      </c>
      <c r="J5" s="44" t="s">
        <v>13</v>
      </c>
      <c r="K5" s="44" t="s">
        <v>13</v>
      </c>
      <c r="V5" s="39"/>
    </row>
    <row r="6" spans="1:26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14</v>
      </c>
      <c r="J6" s="44" t="s">
        <v>10</v>
      </c>
      <c r="K6" s="44" t="s">
        <v>14</v>
      </c>
      <c r="V6" s="39"/>
    </row>
    <row r="7" spans="1:26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10</v>
      </c>
      <c r="H7" s="44" t="s">
        <v>14</v>
      </c>
      <c r="I7" s="44" t="s">
        <v>12</v>
      </c>
      <c r="J7" s="44" t="s">
        <v>13</v>
      </c>
      <c r="K7" s="44" t="s">
        <v>10</v>
      </c>
      <c r="V7" s="39"/>
    </row>
    <row r="8" spans="1:26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12</v>
      </c>
      <c r="H8" s="44" t="s">
        <v>20</v>
      </c>
      <c r="I8" s="44" t="s">
        <v>14</v>
      </c>
      <c r="J8" s="44" t="s">
        <v>10</v>
      </c>
      <c r="K8" s="44" t="s">
        <v>13</v>
      </c>
      <c r="V8" s="39"/>
    </row>
    <row r="9" spans="1:26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10</v>
      </c>
      <c r="H9" s="44" t="s">
        <v>20</v>
      </c>
      <c r="I9" s="44" t="s">
        <v>14</v>
      </c>
      <c r="J9" s="44" t="s">
        <v>10</v>
      </c>
      <c r="K9" s="44" t="s">
        <v>14</v>
      </c>
      <c r="V9" s="39"/>
    </row>
    <row r="10" spans="1:26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10</v>
      </c>
      <c r="H10" s="44" t="s">
        <v>20</v>
      </c>
      <c r="I10" s="44" t="s">
        <v>14</v>
      </c>
      <c r="J10" s="44" t="s">
        <v>10</v>
      </c>
      <c r="K10" s="44" t="s">
        <v>14</v>
      </c>
      <c r="V10" s="39"/>
    </row>
    <row r="11" spans="1:26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14</v>
      </c>
      <c r="H11" s="44" t="s">
        <v>96</v>
      </c>
      <c r="I11" s="44" t="s">
        <v>14</v>
      </c>
      <c r="J11" s="44" t="s">
        <v>96</v>
      </c>
      <c r="K11" s="44" t="s">
        <v>14</v>
      </c>
      <c r="V11" s="39"/>
    </row>
    <row r="12" spans="1:26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14</v>
      </c>
      <c r="H12" s="44" t="s">
        <v>10</v>
      </c>
      <c r="I12" s="44" t="s">
        <v>14</v>
      </c>
      <c r="J12" s="44" t="s">
        <v>10</v>
      </c>
      <c r="K12" s="44" t="s">
        <v>14</v>
      </c>
      <c r="V12" s="39"/>
    </row>
    <row r="13" spans="1:26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14</v>
      </c>
      <c r="H13" s="44" t="s">
        <v>10</v>
      </c>
      <c r="I13" s="44" t="s">
        <v>20</v>
      </c>
      <c r="J13" s="44" t="s">
        <v>10</v>
      </c>
      <c r="K13" s="44" t="s">
        <v>12</v>
      </c>
      <c r="V13" s="39"/>
    </row>
    <row r="14" spans="1:26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10</v>
      </c>
      <c r="H14" s="44" t="s">
        <v>10</v>
      </c>
      <c r="I14" s="44" t="s">
        <v>13</v>
      </c>
      <c r="J14" s="44" t="s">
        <v>13</v>
      </c>
      <c r="K14" s="44" t="s">
        <v>14</v>
      </c>
      <c r="N14" s="39" t="s">
        <v>49</v>
      </c>
      <c r="O14" s="39" t="s">
        <v>53</v>
      </c>
      <c r="P14" s="39" t="s">
        <v>56</v>
      </c>
      <c r="Q14" s="39" t="s">
        <v>59</v>
      </c>
      <c r="R14" s="39" t="s">
        <v>62</v>
      </c>
      <c r="U14" s="36"/>
      <c r="X14" s="39"/>
      <c r="Y14" s="39"/>
    </row>
    <row r="15" spans="1:26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20</v>
      </c>
      <c r="H15" s="44" t="s">
        <v>13</v>
      </c>
      <c r="I15" s="44" t="s">
        <v>14</v>
      </c>
      <c r="J15" s="44" t="s">
        <v>12</v>
      </c>
      <c r="K15" s="44" t="s">
        <v>10</v>
      </c>
      <c r="L15" s="46" t="s">
        <v>10</v>
      </c>
      <c r="M15" s="39">
        <f>SUM(N15:T15)</f>
        <v>22</v>
      </c>
      <c r="N15" s="47">
        <v>6</v>
      </c>
      <c r="O15" s="47">
        <v>7</v>
      </c>
      <c r="P15" s="47"/>
      <c r="Q15" s="47">
        <v>7</v>
      </c>
      <c r="R15" s="47">
        <v>2</v>
      </c>
      <c r="S15" s="47"/>
      <c r="U15" s="36"/>
      <c r="X15" s="39"/>
      <c r="Y15" s="39"/>
    </row>
    <row r="16" spans="1:26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24</v>
      </c>
      <c r="E16" s="43">
        <v>2</v>
      </c>
      <c r="F16" s="44"/>
      <c r="G16" s="44" t="s">
        <v>14</v>
      </c>
      <c r="H16" s="44" t="s">
        <v>10</v>
      </c>
      <c r="I16" s="44" t="s">
        <v>20</v>
      </c>
      <c r="J16" s="44" t="s">
        <v>14</v>
      </c>
      <c r="K16" s="44" t="s">
        <v>12</v>
      </c>
      <c r="L16" s="47" t="s">
        <v>12</v>
      </c>
      <c r="M16" s="39">
        <f>SUM(N16:T16)</f>
        <v>19</v>
      </c>
      <c r="N16" s="47">
        <v>2</v>
      </c>
      <c r="O16" s="47">
        <v>5</v>
      </c>
      <c r="P16" s="47">
        <v>6</v>
      </c>
      <c r="Q16" s="47">
        <v>1</v>
      </c>
      <c r="R16" s="47">
        <v>5</v>
      </c>
      <c r="S16" s="47"/>
      <c r="U16" s="36"/>
      <c r="X16" s="39"/>
      <c r="Y16" s="39"/>
      <c r="Z16" s="39"/>
    </row>
    <row r="17" spans="1:41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14</v>
      </c>
      <c r="H17" s="44" t="s">
        <v>10</v>
      </c>
      <c r="I17" s="44" t="s">
        <v>20</v>
      </c>
      <c r="J17" s="44" t="s">
        <v>14</v>
      </c>
      <c r="K17" s="44" t="s">
        <v>12</v>
      </c>
      <c r="L17" s="47" t="s">
        <v>13</v>
      </c>
      <c r="M17" s="39">
        <f>SUM(N17:T17)</f>
        <v>10</v>
      </c>
      <c r="N17" s="47">
        <v>1</v>
      </c>
      <c r="O17" s="47">
        <v>2</v>
      </c>
      <c r="P17" s="39">
        <v>2</v>
      </c>
      <c r="Q17" s="47">
        <v>3</v>
      </c>
      <c r="R17" s="47">
        <v>2</v>
      </c>
      <c r="S17" s="47"/>
      <c r="U17" s="36"/>
      <c r="X17" s="39"/>
      <c r="Y17" s="39"/>
      <c r="Z17" s="39"/>
    </row>
    <row r="18" spans="1:41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10</v>
      </c>
      <c r="I18" s="44" t="s">
        <v>20</v>
      </c>
      <c r="J18" s="44" t="s">
        <v>14</v>
      </c>
      <c r="K18" s="44" t="s">
        <v>12</v>
      </c>
      <c r="L18" s="47" t="s">
        <v>97</v>
      </c>
      <c r="M18" s="39">
        <f>SUM(N18:T18)</f>
        <v>29</v>
      </c>
      <c r="N18" s="47">
        <v>7</v>
      </c>
      <c r="O18" s="47">
        <v>2</v>
      </c>
      <c r="P18" s="47">
        <v>8</v>
      </c>
      <c r="Q18" s="47">
        <v>5</v>
      </c>
      <c r="R18" s="47">
        <v>7</v>
      </c>
      <c r="S18" s="47"/>
      <c r="U18" s="36"/>
      <c r="X18" s="39"/>
      <c r="Y18" s="39"/>
      <c r="Z18" s="39"/>
      <c r="AA18" s="39"/>
      <c r="AN18" s="36"/>
      <c r="AO18" s="36"/>
    </row>
    <row r="19" spans="1:41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10</v>
      </c>
      <c r="I19" s="44" t="s">
        <v>20</v>
      </c>
      <c r="J19" s="44" t="s">
        <v>14</v>
      </c>
      <c r="K19" s="44" t="s">
        <v>12</v>
      </c>
      <c r="L19" s="39">
        <v>16</v>
      </c>
      <c r="M19" s="39">
        <f>SUM(N19:T19)</f>
        <v>80</v>
      </c>
      <c r="N19" s="39">
        <f t="shared" ref="N19:R19" si="1">SUM(N15:N18)</f>
        <v>16</v>
      </c>
      <c r="O19" s="39">
        <f t="shared" si="1"/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U19" s="36"/>
      <c r="X19" s="39"/>
      <c r="Y19" s="39"/>
      <c r="Z19" s="39"/>
      <c r="AA19" s="39"/>
      <c r="AL19" s="36"/>
      <c r="AM19" s="36"/>
      <c r="AN19" s="36"/>
      <c r="AO19" s="36"/>
    </row>
    <row r="20" spans="1:41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353</v>
      </c>
      <c r="E20" s="47">
        <f>SUM(E4:E19)</f>
        <v>64</v>
      </c>
      <c r="F20" s="47">
        <f>SUM(F4:F19)</f>
        <v>8</v>
      </c>
      <c r="G20" s="47"/>
      <c r="H20" s="47"/>
      <c r="I20" s="49"/>
      <c r="J20" s="49"/>
      <c r="K20" s="49"/>
      <c r="Z20" s="39"/>
      <c r="AA20" s="39"/>
      <c r="AL20" s="36"/>
      <c r="AM20" s="36"/>
      <c r="AN20" s="36"/>
      <c r="AO20" s="36"/>
    </row>
    <row r="21" spans="1:41" ht="75" customHeight="1">
      <c r="A21" s="105" t="s">
        <v>89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Z21" s="39"/>
      <c r="AA21" s="39"/>
      <c r="AL21" s="36"/>
      <c r="AM21" s="36"/>
      <c r="AN21" s="36"/>
      <c r="AO21" s="36"/>
    </row>
    <row r="22" spans="1:41" ht="75" customHeight="1" thickBot="1">
      <c r="A22" s="104" t="s">
        <v>310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AA22" s="39"/>
      <c r="AL22" s="36"/>
      <c r="AM22" s="36"/>
      <c r="AN22" s="36"/>
      <c r="AO22" s="36"/>
    </row>
    <row r="23" spans="1:41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311</v>
      </c>
      <c r="H23" s="43" t="s">
        <v>312</v>
      </c>
      <c r="I23" s="43" t="s">
        <v>313</v>
      </c>
      <c r="J23" s="43" t="s">
        <v>314</v>
      </c>
      <c r="K23" s="43" t="s">
        <v>315</v>
      </c>
      <c r="V23" s="39"/>
      <c r="AA23" s="39"/>
      <c r="AL23" s="36"/>
      <c r="AM23" s="36"/>
      <c r="AN23" s="36"/>
      <c r="AO23" s="36"/>
    </row>
    <row r="24" spans="1:41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V24" s="39"/>
    </row>
    <row r="25" spans="1:41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V25" s="39"/>
    </row>
    <row r="26" spans="1:41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13</v>
      </c>
      <c r="H26" s="44" t="s">
        <v>10</v>
      </c>
      <c r="I26" s="44" t="s">
        <v>13</v>
      </c>
      <c r="J26" s="44" t="s">
        <v>10</v>
      </c>
      <c r="K26" s="44" t="s">
        <v>13</v>
      </c>
      <c r="V26" s="39"/>
    </row>
    <row r="27" spans="1:41" ht="75" customHeight="1" thickTop="1" thickBot="1">
      <c r="A27" s="40">
        <v>804</v>
      </c>
      <c r="B27" s="45">
        <v>29</v>
      </c>
      <c r="C27" s="44"/>
      <c r="D27" s="44">
        <f t="shared" si="2"/>
        <v>25</v>
      </c>
      <c r="E27" s="43">
        <v>3</v>
      </c>
      <c r="F27" s="44">
        <v>1</v>
      </c>
      <c r="G27" s="44" t="s">
        <v>20</v>
      </c>
      <c r="H27" s="44" t="s">
        <v>14</v>
      </c>
      <c r="I27" s="44" t="s">
        <v>10</v>
      </c>
      <c r="J27" s="44" t="s">
        <v>12</v>
      </c>
      <c r="K27" s="44" t="s">
        <v>10</v>
      </c>
      <c r="V27" s="39"/>
    </row>
    <row r="28" spans="1:41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13</v>
      </c>
      <c r="H28" s="44" t="s">
        <v>12</v>
      </c>
      <c r="I28" s="44" t="s">
        <v>10</v>
      </c>
      <c r="J28" s="44" t="s">
        <v>14</v>
      </c>
      <c r="K28" s="44" t="s">
        <v>13</v>
      </c>
      <c r="V28" s="39"/>
    </row>
    <row r="29" spans="1:41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13</v>
      </c>
      <c r="H29" s="44" t="s">
        <v>13</v>
      </c>
      <c r="I29" s="44" t="s">
        <v>13</v>
      </c>
      <c r="J29" s="44" t="s">
        <v>10</v>
      </c>
      <c r="K29" s="44" t="s">
        <v>14</v>
      </c>
      <c r="V29" s="39"/>
    </row>
    <row r="30" spans="1:41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20</v>
      </c>
      <c r="H30" s="44" t="s">
        <v>14</v>
      </c>
      <c r="I30" s="44" t="s">
        <v>10</v>
      </c>
      <c r="J30" s="44" t="s">
        <v>318</v>
      </c>
      <c r="K30" s="44" t="s">
        <v>20</v>
      </c>
      <c r="V30" s="39"/>
    </row>
    <row r="31" spans="1:41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20</v>
      </c>
      <c r="H31" s="44" t="s">
        <v>14</v>
      </c>
      <c r="I31" s="44" t="s">
        <v>10</v>
      </c>
      <c r="J31" s="44" t="s">
        <v>12</v>
      </c>
      <c r="K31" s="44" t="s">
        <v>10</v>
      </c>
      <c r="V31" s="39"/>
    </row>
    <row r="32" spans="1:41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14</v>
      </c>
      <c r="H32" s="44" t="s">
        <v>13</v>
      </c>
      <c r="I32" s="44" t="s">
        <v>12</v>
      </c>
      <c r="J32" s="44" t="s">
        <v>14</v>
      </c>
      <c r="K32" s="44" t="s">
        <v>12</v>
      </c>
      <c r="V32" s="39"/>
    </row>
    <row r="33" spans="1:41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V33" s="39"/>
    </row>
    <row r="34" spans="1:41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V34" s="39"/>
    </row>
    <row r="35" spans="1:41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V35" s="39"/>
    </row>
    <row r="36" spans="1:41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14</v>
      </c>
      <c r="I36" s="44" t="s">
        <v>13</v>
      </c>
      <c r="J36" s="44" t="s">
        <v>12</v>
      </c>
      <c r="K36" s="44" t="s">
        <v>21</v>
      </c>
      <c r="N36" s="39" t="s">
        <v>305</v>
      </c>
      <c r="O36" s="39" t="s">
        <v>53</v>
      </c>
      <c r="P36" s="39" t="s">
        <v>56</v>
      </c>
      <c r="Q36" s="39" t="s">
        <v>59</v>
      </c>
      <c r="R36" s="39" t="s">
        <v>62</v>
      </c>
      <c r="V36" s="39"/>
      <c r="W36" s="39"/>
      <c r="X36" s="39"/>
      <c r="Y36" s="39"/>
      <c r="Z36" s="39"/>
    </row>
    <row r="37" spans="1:41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21</v>
      </c>
      <c r="I37" s="44" t="s">
        <v>13</v>
      </c>
      <c r="J37" s="44" t="s">
        <v>21</v>
      </c>
      <c r="K37" s="44" t="s">
        <v>13</v>
      </c>
      <c r="L37" s="46" t="s">
        <v>10</v>
      </c>
      <c r="M37" s="39">
        <f>SUM(N37:R37)</f>
        <v>17</v>
      </c>
      <c r="N37" s="39">
        <v>1</v>
      </c>
      <c r="O37" s="39">
        <v>3</v>
      </c>
      <c r="P37" s="47">
        <v>5</v>
      </c>
      <c r="Q37" s="47">
        <v>4</v>
      </c>
      <c r="R37" s="47">
        <v>4</v>
      </c>
      <c r="S37" s="47"/>
      <c r="T37" s="47"/>
      <c r="U37" s="47"/>
      <c r="V37" s="47"/>
      <c r="W37" s="47"/>
      <c r="X37" s="47"/>
      <c r="Y37" s="47"/>
      <c r="Z37" s="47"/>
    </row>
    <row r="38" spans="1:41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7" t="s">
        <v>12</v>
      </c>
      <c r="M38" s="39">
        <f t="shared" ref="M38:M41" si="3">SUM(N38:R38)</f>
        <v>15</v>
      </c>
      <c r="N38" s="39">
        <v>5</v>
      </c>
      <c r="O38" s="39">
        <v>1</v>
      </c>
      <c r="P38" s="47">
        <v>3</v>
      </c>
      <c r="Q38" s="47">
        <v>3</v>
      </c>
      <c r="R38" s="47">
        <v>3</v>
      </c>
      <c r="S38" s="47"/>
      <c r="T38" s="47"/>
      <c r="U38" s="47"/>
      <c r="V38" s="47"/>
      <c r="W38" s="47"/>
      <c r="X38" s="47"/>
      <c r="Y38" s="47"/>
      <c r="Z38" s="47"/>
      <c r="AA38" s="39"/>
    </row>
    <row r="39" spans="1:41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7" t="s">
        <v>13</v>
      </c>
      <c r="M39" s="39">
        <f t="shared" si="3"/>
        <v>44</v>
      </c>
      <c r="N39" s="39">
        <v>9</v>
      </c>
      <c r="O39" s="39">
        <v>9</v>
      </c>
      <c r="P39" s="47">
        <v>9</v>
      </c>
      <c r="Q39" s="47">
        <v>8</v>
      </c>
      <c r="R39" s="47">
        <v>9</v>
      </c>
      <c r="S39" s="47"/>
      <c r="T39" s="47"/>
      <c r="U39" s="47"/>
      <c r="V39" s="47"/>
      <c r="W39" s="47"/>
      <c r="X39" s="47"/>
      <c r="Y39" s="47"/>
      <c r="Z39" s="39"/>
      <c r="AA39" s="47"/>
      <c r="AB39" s="47"/>
    </row>
    <row r="40" spans="1:41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14</v>
      </c>
      <c r="H40" s="44" t="s">
        <v>13</v>
      </c>
      <c r="I40" s="44" t="s">
        <v>12</v>
      </c>
      <c r="J40" s="44" t="s">
        <v>13</v>
      </c>
      <c r="K40" s="44" t="s">
        <v>13</v>
      </c>
      <c r="L40" s="47" t="s">
        <v>97</v>
      </c>
      <c r="M40" s="39">
        <f t="shared" si="3"/>
        <v>14</v>
      </c>
      <c r="N40" s="39">
        <v>3</v>
      </c>
      <c r="O40" s="39">
        <v>5</v>
      </c>
      <c r="P40" s="47">
        <v>1</v>
      </c>
      <c r="Q40" s="47">
        <v>3</v>
      </c>
      <c r="R40" s="47">
        <v>2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41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20</v>
      </c>
      <c r="H41" s="44" t="s">
        <v>14</v>
      </c>
      <c r="I41" s="44" t="s">
        <v>10</v>
      </c>
      <c r="J41" s="44" t="s">
        <v>14</v>
      </c>
      <c r="K41" s="44" t="s">
        <v>10</v>
      </c>
      <c r="L41" s="39">
        <v>18</v>
      </c>
      <c r="M41" s="39">
        <f t="shared" si="3"/>
        <v>90</v>
      </c>
      <c r="N41" s="39">
        <f>SUM(N37:N40)</f>
        <v>18</v>
      </c>
      <c r="O41" s="39">
        <f>SUM(O37:O40)</f>
        <v>18</v>
      </c>
      <c r="P41" s="39">
        <f>SUM(P37:P40)</f>
        <v>18</v>
      </c>
      <c r="Q41" s="39">
        <f>SUM(Q37:Q40)</f>
        <v>18</v>
      </c>
      <c r="R41" s="39">
        <f>SUM(R37:R40)</f>
        <v>18</v>
      </c>
      <c r="S41" s="47"/>
      <c r="T41" s="47"/>
      <c r="U41" s="47"/>
      <c r="V41" s="47"/>
      <c r="W41" s="47"/>
      <c r="X41" s="39"/>
      <c r="Y41" s="39"/>
      <c r="Z41" s="39"/>
      <c r="AA41" s="47"/>
      <c r="AB41" s="47"/>
    </row>
    <row r="42" spans="1:41" ht="75" customHeight="1" thickTop="1">
      <c r="A42" s="51" t="s">
        <v>87</v>
      </c>
      <c r="B42" s="52">
        <f>SUM(B24:B41)</f>
        <v>479</v>
      </c>
      <c r="C42" s="52">
        <f>SUM(C24:C41)</f>
        <v>10</v>
      </c>
      <c r="D42" s="52">
        <f>SUM(D24:D41)</f>
        <v>402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V42" s="39"/>
      <c r="AA42" s="47"/>
      <c r="AB42" s="47"/>
      <c r="AN42" s="36"/>
      <c r="AO42" s="36"/>
    </row>
    <row r="43" spans="1:41" ht="75" customHeight="1">
      <c r="A43" s="106" t="s">
        <v>89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9"/>
      <c r="AO43" s="36"/>
    </row>
    <row r="44" spans="1:41" ht="75" customHeight="1" thickBot="1">
      <c r="A44" s="104" t="s">
        <v>310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9"/>
      <c r="AO44" s="36"/>
    </row>
    <row r="45" spans="1:41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311</v>
      </c>
      <c r="H45" s="43" t="s">
        <v>312</v>
      </c>
      <c r="I45" s="43" t="s">
        <v>313</v>
      </c>
      <c r="J45" s="43" t="s">
        <v>314</v>
      </c>
      <c r="K45" s="43" t="s">
        <v>315</v>
      </c>
      <c r="V45" s="39"/>
      <c r="AO45" s="36"/>
    </row>
    <row r="46" spans="1:41" ht="75" customHeight="1" thickTop="1" thickBot="1">
      <c r="A46" s="40">
        <v>901</v>
      </c>
      <c r="B46" s="45">
        <v>27</v>
      </c>
      <c r="C46" s="44">
        <v>2</v>
      </c>
      <c r="D46" s="44">
        <f t="shared" ref="D46:D64" si="4">B46-C46-E46-F46</f>
        <v>18</v>
      </c>
      <c r="E46" s="50">
        <v>6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7"/>
      <c r="M46" s="47"/>
      <c r="N46" s="47"/>
      <c r="O46" s="47"/>
      <c r="P46" s="47"/>
      <c r="Q46" s="47"/>
      <c r="R46" s="47"/>
      <c r="S46" s="47"/>
      <c r="V46" s="39"/>
    </row>
    <row r="47" spans="1:41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V47" s="39"/>
    </row>
    <row r="48" spans="1:41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20</v>
      </c>
      <c r="H48" s="44" t="s">
        <v>14</v>
      </c>
      <c r="I48" s="44" t="s">
        <v>10</v>
      </c>
      <c r="J48" s="44" t="s">
        <v>12</v>
      </c>
      <c r="K48" s="44" t="s">
        <v>10</v>
      </c>
      <c r="V48" s="39"/>
      <c r="AN48" s="36"/>
      <c r="AO48" s="36"/>
    </row>
    <row r="49" spans="1:42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V49" s="39"/>
      <c r="AN49" s="36"/>
      <c r="AO49" s="36"/>
    </row>
    <row r="50" spans="1:42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V50" s="39"/>
      <c r="AN50" s="36"/>
      <c r="AO50" s="36"/>
    </row>
    <row r="51" spans="1:42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10</v>
      </c>
      <c r="H51" s="44" t="s">
        <v>12</v>
      </c>
      <c r="I51" s="44" t="s">
        <v>13</v>
      </c>
      <c r="J51" s="44" t="s">
        <v>14</v>
      </c>
      <c r="K51" s="44" t="s">
        <v>10</v>
      </c>
      <c r="N51" s="39" t="s">
        <v>49</v>
      </c>
      <c r="O51" s="39" t="s">
        <v>53</v>
      </c>
      <c r="P51" s="39" t="s">
        <v>56</v>
      </c>
      <c r="Q51" s="39" t="s">
        <v>59</v>
      </c>
      <c r="R51" s="39" t="s">
        <v>62</v>
      </c>
      <c r="V51" s="39"/>
      <c r="W51" s="39"/>
      <c r="X51" s="39"/>
      <c r="Y51" s="39"/>
      <c r="Z51" s="39"/>
      <c r="AA51" s="39"/>
    </row>
    <row r="52" spans="1:42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12</v>
      </c>
      <c r="I52" s="44" t="s">
        <v>13</v>
      </c>
      <c r="J52" s="44" t="s">
        <v>14</v>
      </c>
      <c r="K52" s="44" t="s">
        <v>10</v>
      </c>
      <c r="L52" s="46" t="s">
        <v>10</v>
      </c>
      <c r="M52" s="39">
        <f>SUM(N52:R52)</f>
        <v>22</v>
      </c>
      <c r="N52" s="39">
        <v>6</v>
      </c>
      <c r="O52" s="39">
        <v>1</v>
      </c>
      <c r="P52" s="47">
        <v>5</v>
      </c>
      <c r="Q52" s="47">
        <v>2</v>
      </c>
      <c r="R52" s="47">
        <v>8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E52" s="47"/>
      <c r="AF52" s="47"/>
      <c r="AG52" s="47"/>
    </row>
    <row r="53" spans="1:42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14</v>
      </c>
      <c r="I53" s="44" t="s">
        <v>14</v>
      </c>
      <c r="J53" s="44" t="s">
        <v>14</v>
      </c>
      <c r="K53" s="44" t="s">
        <v>14</v>
      </c>
      <c r="L53" s="47" t="s">
        <v>12</v>
      </c>
      <c r="M53" s="39">
        <f t="shared" ref="M53:M56" si="5">SUM(N53:R53)</f>
        <v>31</v>
      </c>
      <c r="N53" s="39">
        <v>8</v>
      </c>
      <c r="O53" s="39">
        <v>6</v>
      </c>
      <c r="P53" s="47">
        <v>4</v>
      </c>
      <c r="Q53" s="47">
        <v>6</v>
      </c>
      <c r="R53" s="47">
        <v>7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E53" s="47"/>
      <c r="AF53" s="47"/>
      <c r="AG53" s="47"/>
      <c r="AH53" s="36"/>
      <c r="AI53" s="36"/>
      <c r="AJ53" s="36"/>
      <c r="AK53" s="36"/>
      <c r="AL53" s="36"/>
      <c r="AM53" s="36"/>
      <c r="AN53" s="36"/>
      <c r="AO53" s="36"/>
    </row>
    <row r="54" spans="1:42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20</v>
      </c>
      <c r="H54" s="44" t="s">
        <v>318</v>
      </c>
      <c r="I54" s="44" t="s">
        <v>318</v>
      </c>
      <c r="J54" s="44" t="s">
        <v>12</v>
      </c>
      <c r="K54" s="44" t="s">
        <v>12</v>
      </c>
      <c r="L54" s="47" t="s">
        <v>13</v>
      </c>
      <c r="M54" s="39">
        <f t="shared" si="5"/>
        <v>20</v>
      </c>
      <c r="N54" s="39">
        <v>2</v>
      </c>
      <c r="O54" s="39">
        <v>6</v>
      </c>
      <c r="P54" s="47">
        <v>5</v>
      </c>
      <c r="Q54" s="47">
        <v>6</v>
      </c>
      <c r="R54" s="47">
        <v>1</v>
      </c>
      <c r="S54" s="47"/>
      <c r="T54" s="47"/>
      <c r="U54" s="47"/>
      <c r="V54" s="47"/>
      <c r="W54" s="47"/>
      <c r="X54" s="47"/>
      <c r="Y54" s="47"/>
      <c r="Z54" s="39"/>
      <c r="AA54" s="47"/>
      <c r="AB54" s="47"/>
      <c r="AE54" s="47"/>
      <c r="AF54" s="47"/>
      <c r="AG54" s="47"/>
      <c r="AH54" s="36"/>
      <c r="AI54" s="36"/>
      <c r="AJ54" s="36"/>
      <c r="AK54" s="36"/>
      <c r="AL54" s="36"/>
      <c r="AM54" s="36"/>
      <c r="AN54" s="36"/>
      <c r="AO54" s="36"/>
    </row>
    <row r="55" spans="1:42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318</v>
      </c>
      <c r="H55" s="44" t="s">
        <v>12</v>
      </c>
      <c r="I55" s="44" t="s">
        <v>14</v>
      </c>
      <c r="J55" s="44" t="s">
        <v>318</v>
      </c>
      <c r="K55" s="44" t="s">
        <v>12</v>
      </c>
      <c r="L55" s="47" t="s">
        <v>97</v>
      </c>
      <c r="M55" s="39">
        <f t="shared" si="5"/>
        <v>22</v>
      </c>
      <c r="N55" s="39">
        <v>3</v>
      </c>
      <c r="O55" s="39">
        <v>6</v>
      </c>
      <c r="P55" s="47">
        <v>5</v>
      </c>
      <c r="Q55" s="47">
        <v>5</v>
      </c>
      <c r="R55" s="47">
        <v>3</v>
      </c>
      <c r="S55" s="47"/>
      <c r="T55" s="47"/>
      <c r="U55" s="47"/>
      <c r="V55" s="47"/>
      <c r="W55" s="47"/>
      <c r="X55" s="47"/>
      <c r="Y55" s="47"/>
      <c r="Z55" s="47"/>
      <c r="AA55" s="47"/>
      <c r="AB55" s="47"/>
      <c r="AE55" s="47"/>
      <c r="AF55" s="47"/>
      <c r="AG55" s="47"/>
      <c r="AH55" s="36"/>
      <c r="AI55" s="36"/>
      <c r="AJ55" s="36"/>
      <c r="AK55" s="36"/>
      <c r="AL55" s="36"/>
      <c r="AM55" s="36"/>
      <c r="AN55" s="36"/>
      <c r="AO55" s="36"/>
    </row>
    <row r="56" spans="1:42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14</v>
      </c>
      <c r="H56" s="44" t="s">
        <v>14</v>
      </c>
      <c r="I56" s="44" t="s">
        <v>14</v>
      </c>
      <c r="J56" s="44" t="s">
        <v>10</v>
      </c>
      <c r="K56" s="44" t="s">
        <v>10</v>
      </c>
      <c r="L56" s="39">
        <v>19</v>
      </c>
      <c r="M56" s="39">
        <f t="shared" si="5"/>
        <v>95</v>
      </c>
      <c r="N56" s="39">
        <f t="shared" ref="N56:R56" si="6">SUM(N52:N55)</f>
        <v>19</v>
      </c>
      <c r="O56" s="39">
        <f t="shared" si="6"/>
        <v>19</v>
      </c>
      <c r="P56" s="39">
        <f t="shared" si="6"/>
        <v>19</v>
      </c>
      <c r="Q56" s="39">
        <f t="shared" si="6"/>
        <v>19</v>
      </c>
      <c r="R56" s="39">
        <f t="shared" si="6"/>
        <v>19</v>
      </c>
      <c r="S56" s="47"/>
      <c r="T56" s="47"/>
      <c r="U56" s="47"/>
      <c r="V56" s="47"/>
      <c r="W56" s="47"/>
      <c r="X56" s="39"/>
      <c r="Y56" s="39"/>
      <c r="Z56" s="39"/>
      <c r="AA56" s="39"/>
      <c r="AH56" s="36"/>
      <c r="AI56" s="36"/>
      <c r="AJ56" s="36"/>
      <c r="AK56" s="36"/>
      <c r="AL56" s="36"/>
      <c r="AM56" s="36"/>
      <c r="AN56" s="36"/>
      <c r="AO56" s="36"/>
    </row>
    <row r="57" spans="1:42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Z57" s="39"/>
      <c r="AA57" s="47"/>
      <c r="AB57" s="47"/>
      <c r="AE57" s="47"/>
      <c r="AF57" s="47"/>
      <c r="AG57" s="47"/>
      <c r="AH57" s="36"/>
      <c r="AI57" s="36"/>
      <c r="AJ57" s="36"/>
      <c r="AK57" s="36"/>
      <c r="AL57" s="36"/>
      <c r="AM57" s="36"/>
      <c r="AN57" s="36"/>
      <c r="AO57" s="36"/>
    </row>
    <row r="58" spans="1:42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13</v>
      </c>
      <c r="H58" s="44" t="s">
        <v>14</v>
      </c>
      <c r="I58" s="44" t="s">
        <v>10</v>
      </c>
      <c r="J58" s="44" t="s">
        <v>14</v>
      </c>
      <c r="K58" s="44" t="s">
        <v>12</v>
      </c>
      <c r="V58" s="39"/>
      <c r="X58" s="39"/>
      <c r="Y58" s="39"/>
      <c r="Z58" s="47"/>
      <c r="AA58" s="39"/>
      <c r="AH58" s="36"/>
      <c r="AI58" s="36"/>
      <c r="AJ58" s="36"/>
      <c r="AK58" s="36"/>
      <c r="AL58" s="36"/>
      <c r="AM58" s="36"/>
      <c r="AN58" s="36"/>
      <c r="AO58" s="36"/>
    </row>
    <row r="59" spans="1:42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14</v>
      </c>
      <c r="J59" s="44" t="s">
        <v>13</v>
      </c>
      <c r="K59" s="44" t="s">
        <v>10</v>
      </c>
      <c r="L59" s="39" t="s">
        <v>98</v>
      </c>
      <c r="M59" s="53" t="s">
        <v>305</v>
      </c>
      <c r="N59" s="53" t="s">
        <v>306</v>
      </c>
      <c r="O59" s="53" t="s">
        <v>307</v>
      </c>
      <c r="P59" s="53" t="s">
        <v>308</v>
      </c>
      <c r="Q59" s="53" t="s">
        <v>309</v>
      </c>
      <c r="R59" s="39" t="s">
        <v>102</v>
      </c>
      <c r="S59" s="39" t="s">
        <v>99</v>
      </c>
      <c r="T59" s="39" t="s">
        <v>100</v>
      </c>
      <c r="U59" s="39" t="s">
        <v>101</v>
      </c>
      <c r="V59" s="39" t="s">
        <v>87</v>
      </c>
      <c r="W59" s="39"/>
      <c r="X59" s="39"/>
      <c r="Y59" s="47"/>
      <c r="Z59" s="47"/>
      <c r="AA59" s="47"/>
      <c r="AB59" s="47"/>
      <c r="AC59" s="47"/>
      <c r="AF59" s="47"/>
      <c r="AG59" s="47"/>
      <c r="AH59" s="47"/>
      <c r="AP59" s="39"/>
    </row>
    <row r="60" spans="1:42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10</v>
      </c>
      <c r="H60" s="44" t="s">
        <v>13</v>
      </c>
      <c r="I60" s="44" t="s">
        <v>10</v>
      </c>
      <c r="J60" s="44" t="s">
        <v>318</v>
      </c>
      <c r="K60" s="44" t="s">
        <v>10</v>
      </c>
      <c r="L60" s="46" t="s">
        <v>10</v>
      </c>
      <c r="M60" s="47">
        <f t="shared" ref="M60:Q64" si="7">N15+N37+N52</f>
        <v>13</v>
      </c>
      <c r="N60" s="47">
        <f t="shared" si="7"/>
        <v>11</v>
      </c>
      <c r="O60" s="47">
        <f t="shared" si="7"/>
        <v>10</v>
      </c>
      <c r="P60" s="47">
        <f t="shared" si="7"/>
        <v>13</v>
      </c>
      <c r="Q60" s="47">
        <f t="shared" si="7"/>
        <v>14</v>
      </c>
      <c r="S60" s="39">
        <f>M15</f>
        <v>22</v>
      </c>
      <c r="T60" s="39">
        <f>M37</f>
        <v>17</v>
      </c>
      <c r="U60" s="39">
        <f>M52</f>
        <v>22</v>
      </c>
      <c r="V60" s="39">
        <f>SUM(S60:U60)</f>
        <v>61</v>
      </c>
      <c r="W60" s="39"/>
      <c r="X60" s="47"/>
      <c r="Y60" s="39"/>
      <c r="Z60" s="39"/>
      <c r="AA60" s="39"/>
      <c r="AI60" s="36"/>
      <c r="AJ60" s="36"/>
      <c r="AK60" s="36"/>
      <c r="AL60" s="36"/>
      <c r="AM60" s="36"/>
      <c r="AN60" s="36"/>
      <c r="AO60" s="36"/>
    </row>
    <row r="61" spans="1:42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7" t="s">
        <v>12</v>
      </c>
      <c r="M61" s="47">
        <f t="shared" si="7"/>
        <v>15</v>
      </c>
      <c r="N61" s="47">
        <f t="shared" si="7"/>
        <v>12</v>
      </c>
      <c r="O61" s="47">
        <f t="shared" si="7"/>
        <v>13</v>
      </c>
      <c r="P61" s="47">
        <f t="shared" si="7"/>
        <v>10</v>
      </c>
      <c r="Q61" s="47">
        <f t="shared" si="7"/>
        <v>15</v>
      </c>
      <c r="S61" s="39">
        <f>M16</f>
        <v>19</v>
      </c>
      <c r="T61" s="39">
        <f>M38</f>
        <v>15</v>
      </c>
      <c r="U61" s="39">
        <f>M53</f>
        <v>31</v>
      </c>
      <c r="V61" s="39">
        <f>SUM(S61:U61)</f>
        <v>65</v>
      </c>
      <c r="W61" s="39"/>
      <c r="X61" s="39"/>
      <c r="Y61" s="47"/>
      <c r="Z61" s="47"/>
      <c r="AA61" s="39"/>
      <c r="AC61" s="47"/>
      <c r="AD61" s="47"/>
      <c r="AE61" s="47"/>
      <c r="AF61" s="47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2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7" t="s">
        <v>13</v>
      </c>
      <c r="M62" s="47">
        <f t="shared" si="7"/>
        <v>12</v>
      </c>
      <c r="N62" s="47">
        <f t="shared" si="7"/>
        <v>17</v>
      </c>
      <c r="O62" s="47">
        <f t="shared" si="7"/>
        <v>16</v>
      </c>
      <c r="P62" s="47">
        <f t="shared" si="7"/>
        <v>17</v>
      </c>
      <c r="Q62" s="47">
        <f t="shared" si="7"/>
        <v>12</v>
      </c>
      <c r="S62" s="39">
        <f>M17</f>
        <v>10</v>
      </c>
      <c r="T62" s="39">
        <f>M39</f>
        <v>44</v>
      </c>
      <c r="U62" s="39">
        <f>M54</f>
        <v>20</v>
      </c>
      <c r="V62" s="39">
        <f>SUM(S62:U62)</f>
        <v>74</v>
      </c>
      <c r="W62" s="39"/>
      <c r="X62" s="39"/>
      <c r="Y62" s="39"/>
      <c r="Z62" s="47"/>
      <c r="AA62" s="39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2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20</v>
      </c>
      <c r="H63" s="44" t="s">
        <v>14</v>
      </c>
      <c r="I63" s="44" t="s">
        <v>10</v>
      </c>
      <c r="J63" s="44" t="s">
        <v>12</v>
      </c>
      <c r="K63" s="44" t="s">
        <v>10</v>
      </c>
      <c r="L63" s="47" t="s">
        <v>97</v>
      </c>
      <c r="M63" s="47">
        <f t="shared" si="7"/>
        <v>13</v>
      </c>
      <c r="N63" s="47">
        <f t="shared" si="7"/>
        <v>13</v>
      </c>
      <c r="O63" s="47">
        <f t="shared" si="7"/>
        <v>14</v>
      </c>
      <c r="P63" s="47">
        <f t="shared" si="7"/>
        <v>13</v>
      </c>
      <c r="Q63" s="47">
        <f t="shared" si="7"/>
        <v>12</v>
      </c>
      <c r="S63" s="39">
        <f>M18</f>
        <v>29</v>
      </c>
      <c r="T63" s="39">
        <f>M40</f>
        <v>14</v>
      </c>
      <c r="U63" s="39">
        <f>M55</f>
        <v>22</v>
      </c>
      <c r="V63" s="39">
        <f>SUM(S63:U63)</f>
        <v>65</v>
      </c>
      <c r="W63" s="39"/>
      <c r="X63" s="39"/>
      <c r="Y63" s="47"/>
      <c r="Z63" s="39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M63" s="36"/>
      <c r="AN63" s="36"/>
      <c r="AO63" s="36"/>
    </row>
    <row r="64" spans="1:42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54">
        <v>53</v>
      </c>
      <c r="M64" s="47">
        <f t="shared" si="7"/>
        <v>53</v>
      </c>
      <c r="N64" s="47">
        <f t="shared" si="7"/>
        <v>53</v>
      </c>
      <c r="O64" s="47">
        <f t="shared" si="7"/>
        <v>53</v>
      </c>
      <c r="P64" s="47">
        <f t="shared" si="7"/>
        <v>53</v>
      </c>
      <c r="Q64" s="47">
        <f t="shared" si="7"/>
        <v>53</v>
      </c>
      <c r="S64" s="39">
        <f>M19</f>
        <v>80</v>
      </c>
      <c r="T64" s="39">
        <f>SUM(T60:T63)</f>
        <v>90</v>
      </c>
      <c r="U64" s="39">
        <f>SUM(U60:U63)</f>
        <v>95</v>
      </c>
      <c r="V64" s="39">
        <f>SUM(S64:U64)</f>
        <v>265</v>
      </c>
      <c r="W64" s="39">
        <f>SUM(S64:U64)</f>
        <v>265</v>
      </c>
      <c r="X64" s="39"/>
      <c r="Y64" s="47"/>
      <c r="Z64" s="39"/>
      <c r="AA64" s="39"/>
      <c r="AC64" s="47"/>
      <c r="AD64" s="47"/>
      <c r="AE64" s="47"/>
      <c r="AF64" s="47"/>
      <c r="AG64" s="47"/>
      <c r="AH64" s="47"/>
      <c r="AI64" s="47"/>
      <c r="AM64" s="36"/>
      <c r="AN64" s="36"/>
      <c r="AO64" s="36"/>
    </row>
    <row r="65" spans="1:42" ht="75" customHeight="1" thickTop="1">
      <c r="A65" s="48" t="s">
        <v>87</v>
      </c>
      <c r="B65" s="39">
        <f>SUM(B46:B64)</f>
        <v>504</v>
      </c>
      <c r="C65" s="39">
        <f>SUM(C46:C64)</f>
        <v>22</v>
      </c>
      <c r="D65" s="39">
        <f>SUM(D46:D64)</f>
        <v>414</v>
      </c>
      <c r="E65" s="39">
        <f>SUM(E46:E64)</f>
        <v>65</v>
      </c>
      <c r="F65" s="39">
        <f>SUM(F46:F64)</f>
        <v>3</v>
      </c>
      <c r="G65" s="39"/>
      <c r="H65" s="39"/>
      <c r="I65" s="49"/>
      <c r="J65" s="49"/>
      <c r="K65" s="49"/>
      <c r="Z65" s="39"/>
      <c r="AA65" s="39"/>
      <c r="AB65" s="47"/>
      <c r="AC65" s="47"/>
      <c r="AD65" s="47"/>
      <c r="AE65" s="47"/>
      <c r="AF65" s="47"/>
      <c r="AG65" s="47"/>
      <c r="AH65" s="47"/>
      <c r="AJ65" s="36"/>
      <c r="AK65" s="36"/>
      <c r="AL65" s="36"/>
      <c r="AM65" s="36"/>
      <c r="AN65" s="36"/>
      <c r="AO65" s="36"/>
    </row>
    <row r="66" spans="1:42" ht="75" customHeight="1">
      <c r="A66" s="39" t="s">
        <v>103</v>
      </c>
      <c r="B66" s="39">
        <f>SUM(B20+B42+B65)</f>
        <v>1414</v>
      </c>
      <c r="C66" s="39">
        <f>SUM(C20+C42+C65)</f>
        <v>38</v>
      </c>
      <c r="D66" s="39">
        <f>SUM(D20+D42+D65)</f>
        <v>1169</v>
      </c>
      <c r="E66" s="39">
        <f>SUM(E20+E42+E65)</f>
        <v>189</v>
      </c>
      <c r="F66" s="39">
        <f>SUM(F20+F42+F65)</f>
        <v>18</v>
      </c>
      <c r="G66" s="39"/>
      <c r="H66" s="39"/>
      <c r="I66" s="49"/>
      <c r="Z66" s="39"/>
      <c r="AA66" s="39"/>
      <c r="AJ66" s="36"/>
      <c r="AK66" s="36"/>
      <c r="AL66" s="36"/>
      <c r="AM66" s="36"/>
      <c r="AN66" s="36"/>
      <c r="AO66" s="36"/>
    </row>
    <row r="67" spans="1:42" ht="75" customHeight="1">
      <c r="AA67" s="47"/>
      <c r="AC67" s="47"/>
      <c r="AD67" s="47"/>
      <c r="AE67" s="47"/>
      <c r="AF67" s="47"/>
      <c r="AH67" s="47"/>
      <c r="AK67" s="36"/>
      <c r="AL67" s="36"/>
      <c r="AM67" s="36"/>
      <c r="AN67" s="36"/>
      <c r="AO67" s="36"/>
    </row>
    <row r="68" spans="1:42" ht="75" customHeight="1">
      <c r="AA68" s="39"/>
      <c r="AC68" s="47"/>
      <c r="AD68" s="47"/>
      <c r="AE68" s="47"/>
      <c r="AF68" s="47"/>
      <c r="AH68" s="47"/>
      <c r="AK68" s="36"/>
      <c r="AL68" s="36"/>
      <c r="AM68" s="36"/>
      <c r="AN68" s="36"/>
      <c r="AO68" s="36"/>
    </row>
    <row r="69" spans="1:42" ht="75" customHeight="1">
      <c r="AA69" s="39"/>
      <c r="AB69" s="47"/>
      <c r="AD69" s="47"/>
      <c r="AE69" s="47"/>
      <c r="AF69" s="47"/>
      <c r="AG69" s="47"/>
      <c r="AI69" s="47"/>
      <c r="AL69" s="36"/>
      <c r="AM69" s="36"/>
      <c r="AN69" s="36"/>
      <c r="AO69" s="36"/>
    </row>
    <row r="70" spans="1:42" ht="75" customHeight="1">
      <c r="AA70" s="39"/>
      <c r="AL70" s="36"/>
      <c r="AM70" s="36"/>
      <c r="AN70" s="36"/>
      <c r="AO70" s="36"/>
    </row>
    <row r="71" spans="1:42" ht="75" customHeight="1">
      <c r="AD71" s="47"/>
      <c r="AP71" s="39"/>
    </row>
    <row r="72" spans="1:42" ht="75" customHeight="1">
      <c r="AE72" s="47"/>
      <c r="AF72" s="47"/>
      <c r="AH72" s="47"/>
      <c r="AI72" s="47"/>
      <c r="AJ72" s="47"/>
      <c r="AK72" s="47"/>
      <c r="AP72" s="39"/>
    </row>
    <row r="73" spans="1:42" ht="75" customHeight="1">
      <c r="AE73" s="47"/>
      <c r="AG73" s="47"/>
      <c r="AH73" s="47"/>
      <c r="AI73" s="47"/>
      <c r="AJ73" s="47"/>
    </row>
    <row r="74" spans="1:42" ht="75" customHeight="1">
      <c r="AE74" s="47"/>
      <c r="AG74" s="47"/>
      <c r="AH74" s="47"/>
      <c r="AI74" s="47"/>
      <c r="AJ74" s="47"/>
    </row>
    <row r="75" spans="1:42" ht="75" customHeight="1">
      <c r="AF75" s="47"/>
      <c r="AG75" s="47"/>
      <c r="AH75" s="47"/>
      <c r="AI75" s="47"/>
      <c r="AO75" s="36"/>
    </row>
    <row r="76" spans="1:42" ht="75" customHeight="1">
      <c r="AO76" s="36"/>
    </row>
    <row r="77" spans="1:42" ht="75" customHeight="1">
      <c r="AO77" s="36"/>
    </row>
    <row r="78" spans="1:42" ht="75" customHeight="1">
      <c r="AO78" s="36"/>
    </row>
    <row r="79" spans="1:42" ht="75" customHeight="1">
      <c r="AO79" s="36"/>
    </row>
    <row r="80" spans="1:42" ht="75" customHeight="1">
      <c r="AO80" s="36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E7C6-B0CA-4A3A-A0BA-5CECFE558463}">
  <sheetPr>
    <pageSetUpPr fitToPage="1"/>
  </sheetPr>
  <dimension ref="A1:U81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6"/>
    <col min="20" max="20" width="9" style="57"/>
    <col min="21" max="16384" width="9" style="24"/>
  </cols>
  <sheetData>
    <row r="1" spans="1:20" ht="24.95" customHeight="1">
      <c r="A1" s="95"/>
      <c r="B1" s="95"/>
      <c r="C1" s="95"/>
      <c r="D1" s="95"/>
      <c r="E1" s="95"/>
      <c r="F1" s="95"/>
      <c r="G1" s="107" t="s">
        <v>104</v>
      </c>
      <c r="H1" s="107"/>
      <c r="I1" s="107"/>
      <c r="J1" s="107"/>
      <c r="K1" s="107"/>
      <c r="L1" s="107"/>
      <c r="M1" s="95"/>
      <c r="N1" s="95"/>
      <c r="O1" s="108" t="s">
        <v>378</v>
      </c>
      <c r="P1" s="108"/>
      <c r="Q1" s="108"/>
      <c r="R1" s="95"/>
    </row>
    <row r="2" spans="1:20" ht="24.95" customHeight="1">
      <c r="A2" s="58" t="s">
        <v>105</v>
      </c>
      <c r="B2" s="58" t="s">
        <v>106</v>
      </c>
      <c r="C2" s="58" t="s">
        <v>107</v>
      </c>
      <c r="D2" s="58" t="s">
        <v>108</v>
      </c>
      <c r="E2" s="58" t="s">
        <v>109</v>
      </c>
      <c r="F2" s="58" t="s">
        <v>110</v>
      </c>
      <c r="G2" s="58" t="s">
        <v>105</v>
      </c>
      <c r="H2" s="58" t="s">
        <v>106</v>
      </c>
      <c r="I2" s="58" t="s">
        <v>107</v>
      </c>
      <c r="J2" s="58" t="s">
        <v>108</v>
      </c>
      <c r="K2" s="58" t="s">
        <v>109</v>
      </c>
      <c r="L2" s="58" t="s">
        <v>110</v>
      </c>
      <c r="M2" s="58" t="s">
        <v>105</v>
      </c>
      <c r="N2" s="58" t="s">
        <v>106</v>
      </c>
      <c r="O2" s="58" t="s">
        <v>107</v>
      </c>
      <c r="P2" s="58" t="s">
        <v>108</v>
      </c>
      <c r="Q2" s="58" t="s">
        <v>109</v>
      </c>
      <c r="R2" s="58" t="s">
        <v>110</v>
      </c>
    </row>
    <row r="3" spans="1:20" ht="24.95" customHeight="1">
      <c r="A3" s="58">
        <v>1</v>
      </c>
      <c r="B3" s="58" t="s">
        <v>111</v>
      </c>
      <c r="C3" s="58" t="s">
        <v>112</v>
      </c>
      <c r="D3" s="59" t="s">
        <v>113</v>
      </c>
      <c r="E3" s="60" t="s">
        <v>118</v>
      </c>
      <c r="F3" s="61"/>
      <c r="G3" s="58">
        <v>1</v>
      </c>
      <c r="H3" s="58" t="s">
        <v>115</v>
      </c>
      <c r="I3" s="58" t="s">
        <v>116</v>
      </c>
      <c r="J3" s="58" t="s">
        <v>117</v>
      </c>
      <c r="K3" s="60" t="s">
        <v>118</v>
      </c>
      <c r="L3" s="58"/>
      <c r="M3" s="58">
        <v>1</v>
      </c>
      <c r="N3" s="58">
        <v>701</v>
      </c>
      <c r="O3" s="58" t="s">
        <v>119</v>
      </c>
      <c r="P3" s="58" t="s">
        <v>120</v>
      </c>
      <c r="Q3" s="60" t="s">
        <v>118</v>
      </c>
      <c r="R3" s="60"/>
      <c r="S3" s="62"/>
      <c r="T3" s="63"/>
    </row>
    <row r="4" spans="1:20" ht="24.95" customHeight="1">
      <c r="A4" s="58">
        <v>2</v>
      </c>
      <c r="B4" s="58" t="s">
        <v>385</v>
      </c>
      <c r="C4" s="58" t="s">
        <v>387</v>
      </c>
      <c r="D4" s="59" t="s">
        <v>384</v>
      </c>
      <c r="E4" s="60" t="s">
        <v>118</v>
      </c>
      <c r="F4" s="60"/>
      <c r="G4" s="58">
        <v>2</v>
      </c>
      <c r="H4" s="58" t="s">
        <v>124</v>
      </c>
      <c r="I4" s="58" t="s">
        <v>125</v>
      </c>
      <c r="J4" s="65" t="s">
        <v>123</v>
      </c>
      <c r="K4" s="60"/>
      <c r="L4" s="60"/>
      <c r="M4" s="58">
        <v>2</v>
      </c>
      <c r="N4" s="58">
        <v>702</v>
      </c>
      <c r="O4" s="58" t="s">
        <v>126</v>
      </c>
      <c r="P4" s="58" t="s">
        <v>120</v>
      </c>
      <c r="Q4" s="60"/>
      <c r="R4" s="60"/>
      <c r="S4" s="62"/>
      <c r="T4" s="63"/>
    </row>
    <row r="5" spans="1:20" ht="24.95" customHeight="1">
      <c r="A5" s="58">
        <v>3</v>
      </c>
      <c r="B5" s="64" t="s">
        <v>121</v>
      </c>
      <c r="C5" s="58" t="s">
        <v>122</v>
      </c>
      <c r="D5" s="65" t="s">
        <v>123</v>
      </c>
      <c r="E5" s="60"/>
      <c r="F5" s="60"/>
      <c r="G5" s="58">
        <v>3</v>
      </c>
      <c r="H5" s="58" t="s">
        <v>115</v>
      </c>
      <c r="I5" s="58" t="s">
        <v>129</v>
      </c>
      <c r="J5" s="58" t="s">
        <v>120</v>
      </c>
      <c r="K5" s="60" t="s">
        <v>130</v>
      </c>
      <c r="L5" s="58"/>
      <c r="M5" s="58">
        <v>3</v>
      </c>
      <c r="N5" s="58">
        <v>703</v>
      </c>
      <c r="O5" s="58" t="s">
        <v>131</v>
      </c>
      <c r="P5" s="58" t="s">
        <v>120</v>
      </c>
      <c r="Q5" s="60"/>
      <c r="R5" s="60"/>
      <c r="S5" s="62"/>
      <c r="T5" s="63"/>
    </row>
    <row r="6" spans="1:20" ht="24.95" customHeight="1">
      <c r="A6" s="58">
        <v>4</v>
      </c>
      <c r="B6" s="58" t="s">
        <v>132</v>
      </c>
      <c r="C6" s="58" t="s">
        <v>133</v>
      </c>
      <c r="D6" s="58" t="s">
        <v>117</v>
      </c>
      <c r="E6" s="60" t="s">
        <v>118</v>
      </c>
      <c r="F6" s="60"/>
      <c r="G6" s="58">
        <v>4</v>
      </c>
      <c r="H6" s="58" t="s">
        <v>115</v>
      </c>
      <c r="I6" s="58" t="s">
        <v>134</v>
      </c>
      <c r="J6" s="58" t="s">
        <v>117</v>
      </c>
      <c r="K6" s="60"/>
      <c r="L6" s="60" t="s">
        <v>135</v>
      </c>
      <c r="M6" s="58">
        <v>4</v>
      </c>
      <c r="N6" s="58">
        <v>706</v>
      </c>
      <c r="O6" s="58" t="s">
        <v>136</v>
      </c>
      <c r="P6" s="58" t="s">
        <v>120</v>
      </c>
      <c r="Q6" s="60"/>
      <c r="R6" s="66" t="s">
        <v>381</v>
      </c>
      <c r="S6" s="62"/>
      <c r="T6" s="63"/>
    </row>
    <row r="7" spans="1:20" ht="24.95" customHeight="1">
      <c r="A7" s="58">
        <v>5</v>
      </c>
      <c r="B7" s="58" t="s">
        <v>137</v>
      </c>
      <c r="C7" s="58" t="s">
        <v>138</v>
      </c>
      <c r="D7" s="60" t="s">
        <v>117</v>
      </c>
      <c r="E7" s="60"/>
      <c r="F7" s="60"/>
      <c r="G7" s="58">
        <v>5</v>
      </c>
      <c r="H7" s="58" t="s">
        <v>115</v>
      </c>
      <c r="I7" s="58" t="s">
        <v>139</v>
      </c>
      <c r="J7" s="58" t="s">
        <v>117</v>
      </c>
      <c r="K7" s="60" t="s">
        <v>114</v>
      </c>
      <c r="L7" s="58"/>
      <c r="M7" s="58">
        <v>5</v>
      </c>
      <c r="N7" s="58">
        <v>709</v>
      </c>
      <c r="O7" s="58" t="s">
        <v>140</v>
      </c>
      <c r="P7" s="58" t="s">
        <v>120</v>
      </c>
      <c r="Q7" s="60"/>
      <c r="R7" s="60"/>
      <c r="S7" s="62"/>
      <c r="T7" s="63"/>
    </row>
    <row r="8" spans="1:20" ht="24.95" customHeight="1">
      <c r="A8" s="58">
        <v>6</v>
      </c>
      <c r="B8" s="58" t="s">
        <v>141</v>
      </c>
      <c r="C8" s="58" t="s">
        <v>142</v>
      </c>
      <c r="D8" s="58" t="s">
        <v>117</v>
      </c>
      <c r="E8" s="60"/>
      <c r="F8" s="60" t="s">
        <v>135</v>
      </c>
      <c r="G8" s="58">
        <v>6</v>
      </c>
      <c r="H8" s="58" t="s">
        <v>115</v>
      </c>
      <c r="I8" s="58" t="s">
        <v>143</v>
      </c>
      <c r="J8" s="58" t="s">
        <v>120</v>
      </c>
      <c r="K8" s="60" t="s">
        <v>114</v>
      </c>
      <c r="L8" s="58"/>
      <c r="M8" s="58">
        <v>6</v>
      </c>
      <c r="N8" s="58">
        <v>710</v>
      </c>
      <c r="O8" s="58" t="s">
        <v>144</v>
      </c>
      <c r="P8" s="58" t="s">
        <v>117</v>
      </c>
      <c r="Q8" s="60"/>
      <c r="R8" s="66" t="s">
        <v>145</v>
      </c>
      <c r="S8" s="62"/>
      <c r="T8" s="63"/>
    </row>
    <row r="9" spans="1:20" ht="24.95" customHeight="1">
      <c r="A9" s="58">
        <v>7</v>
      </c>
      <c r="B9" s="58" t="s">
        <v>146</v>
      </c>
      <c r="C9" s="58" t="s">
        <v>147</v>
      </c>
      <c r="D9" s="58" t="s">
        <v>117</v>
      </c>
      <c r="E9" s="60"/>
      <c r="F9" s="60" t="s">
        <v>135</v>
      </c>
      <c r="G9" s="58">
        <v>7</v>
      </c>
      <c r="H9" s="58" t="s">
        <v>148</v>
      </c>
      <c r="I9" s="58" t="s">
        <v>149</v>
      </c>
      <c r="J9" s="60" t="s">
        <v>117</v>
      </c>
      <c r="K9" s="60"/>
      <c r="L9" s="60" t="s">
        <v>135</v>
      </c>
      <c r="M9" s="58">
        <v>7</v>
      </c>
      <c r="N9" s="58">
        <v>713</v>
      </c>
      <c r="O9" s="58" t="s">
        <v>150</v>
      </c>
      <c r="P9" s="58" t="s">
        <v>117</v>
      </c>
      <c r="Q9" s="60"/>
      <c r="R9" s="60" t="s">
        <v>135</v>
      </c>
      <c r="S9" s="62"/>
      <c r="T9" s="63"/>
    </row>
    <row r="10" spans="1:20" ht="24.95" customHeight="1">
      <c r="A10" s="58">
        <v>8</v>
      </c>
      <c r="B10" s="58" t="s">
        <v>151</v>
      </c>
      <c r="C10" s="58" t="s">
        <v>152</v>
      </c>
      <c r="D10" s="58" t="s">
        <v>117</v>
      </c>
      <c r="E10" s="60"/>
      <c r="F10" s="60"/>
      <c r="G10" s="58">
        <v>8</v>
      </c>
      <c r="H10" s="58" t="s">
        <v>115</v>
      </c>
      <c r="I10" s="58" t="s">
        <v>153</v>
      </c>
      <c r="J10" s="58" t="s">
        <v>120</v>
      </c>
      <c r="K10" s="69" t="s">
        <v>390</v>
      </c>
      <c r="L10" s="58"/>
      <c r="M10" s="58">
        <v>8</v>
      </c>
      <c r="N10" s="58">
        <v>714</v>
      </c>
      <c r="O10" s="58" t="s">
        <v>154</v>
      </c>
      <c r="P10" s="58" t="s">
        <v>117</v>
      </c>
      <c r="Q10" s="69" t="s">
        <v>398</v>
      </c>
      <c r="R10" s="60"/>
      <c r="S10" s="62"/>
      <c r="T10" s="63"/>
    </row>
    <row r="11" spans="1:20" ht="24.95" customHeight="1">
      <c r="A11" s="58">
        <v>9</v>
      </c>
      <c r="B11" s="58" t="s">
        <v>155</v>
      </c>
      <c r="C11" s="58" t="s">
        <v>156</v>
      </c>
      <c r="D11" s="58" t="s">
        <v>117</v>
      </c>
      <c r="E11" s="60" t="s">
        <v>157</v>
      </c>
      <c r="F11" s="60"/>
      <c r="G11" s="58">
        <v>9</v>
      </c>
      <c r="H11" s="58" t="s">
        <v>115</v>
      </c>
      <c r="I11" s="58" t="s">
        <v>158</v>
      </c>
      <c r="J11" s="58" t="s">
        <v>120</v>
      </c>
      <c r="K11" s="60" t="s">
        <v>337</v>
      </c>
      <c r="L11" s="58"/>
      <c r="M11" s="58">
        <v>9</v>
      </c>
      <c r="N11" s="67">
        <v>715</v>
      </c>
      <c r="O11" s="68" t="s">
        <v>159</v>
      </c>
      <c r="P11" s="58" t="s">
        <v>120</v>
      </c>
      <c r="Q11" s="60" t="s">
        <v>118</v>
      </c>
      <c r="R11" s="60"/>
      <c r="S11" s="62"/>
      <c r="T11" s="63"/>
    </row>
    <row r="12" spans="1:20" ht="24.95" customHeight="1">
      <c r="A12" s="58">
        <v>10</v>
      </c>
      <c r="B12" s="58" t="s">
        <v>160</v>
      </c>
      <c r="C12" s="58" t="s">
        <v>161</v>
      </c>
      <c r="D12" s="58" t="s">
        <v>117</v>
      </c>
      <c r="E12" s="60" t="s">
        <v>157</v>
      </c>
      <c r="F12" s="60"/>
      <c r="G12" s="58">
        <v>10</v>
      </c>
      <c r="H12" s="58" t="s">
        <v>115</v>
      </c>
      <c r="I12" s="58" t="s">
        <v>162</v>
      </c>
      <c r="J12" s="58" t="s">
        <v>120</v>
      </c>
      <c r="K12" s="60" t="s">
        <v>163</v>
      </c>
      <c r="L12" s="58"/>
      <c r="M12" s="58">
        <v>10</v>
      </c>
      <c r="N12" s="58">
        <v>801</v>
      </c>
      <c r="O12" s="58" t="s">
        <v>164</v>
      </c>
      <c r="P12" s="58" t="s">
        <v>120</v>
      </c>
      <c r="Q12" s="69" t="s">
        <v>165</v>
      </c>
      <c r="R12" s="60"/>
      <c r="S12" s="62"/>
      <c r="T12" s="70"/>
    </row>
    <row r="13" spans="1:20" ht="24.95" customHeight="1">
      <c r="A13" s="58">
        <v>11</v>
      </c>
      <c r="B13" s="58" t="s">
        <v>166</v>
      </c>
      <c r="C13" s="58" t="s">
        <v>167</v>
      </c>
      <c r="D13" s="58" t="s">
        <v>117</v>
      </c>
      <c r="E13" s="60" t="s">
        <v>118</v>
      </c>
      <c r="F13" s="60"/>
      <c r="G13" s="58">
        <v>11</v>
      </c>
      <c r="H13" s="58" t="s">
        <v>168</v>
      </c>
      <c r="I13" s="68" t="s">
        <v>169</v>
      </c>
      <c r="J13" s="65" t="s">
        <v>170</v>
      </c>
      <c r="K13" s="60" t="s">
        <v>171</v>
      </c>
      <c r="L13" s="60"/>
      <c r="M13" s="58">
        <v>11</v>
      </c>
      <c r="N13" s="58">
        <v>802</v>
      </c>
      <c r="O13" s="58" t="s">
        <v>172</v>
      </c>
      <c r="P13" s="65" t="s">
        <v>123</v>
      </c>
      <c r="Q13" s="60"/>
      <c r="R13" s="60"/>
      <c r="S13" s="62"/>
      <c r="T13" s="63"/>
    </row>
    <row r="14" spans="1:20" ht="24.95" customHeight="1">
      <c r="A14" s="58">
        <v>12</v>
      </c>
      <c r="B14" s="58" t="s">
        <v>166</v>
      </c>
      <c r="C14" s="58" t="s">
        <v>173</v>
      </c>
      <c r="D14" s="58" t="s">
        <v>120</v>
      </c>
      <c r="E14" s="60" t="s">
        <v>118</v>
      </c>
      <c r="F14" s="58"/>
      <c r="G14" s="58">
        <v>12</v>
      </c>
      <c r="H14" s="58" t="s">
        <v>174</v>
      </c>
      <c r="I14" s="58" t="s">
        <v>175</v>
      </c>
      <c r="J14" s="58" t="s">
        <v>117</v>
      </c>
      <c r="K14" s="60" t="s">
        <v>114</v>
      </c>
      <c r="L14" s="58"/>
      <c r="M14" s="58">
        <v>12</v>
      </c>
      <c r="N14" s="58">
        <v>803</v>
      </c>
      <c r="O14" s="58" t="s">
        <v>176</v>
      </c>
      <c r="P14" s="58" t="s">
        <v>117</v>
      </c>
      <c r="Q14" s="69"/>
      <c r="R14" s="60" t="s">
        <v>135</v>
      </c>
      <c r="S14" s="62"/>
      <c r="T14" s="63"/>
    </row>
    <row r="15" spans="1:20" ht="24.95" customHeight="1">
      <c r="A15" s="58">
        <v>13</v>
      </c>
      <c r="B15" s="58" t="s">
        <v>124</v>
      </c>
      <c r="C15" s="58" t="s">
        <v>177</v>
      </c>
      <c r="D15" s="58" t="s">
        <v>117</v>
      </c>
      <c r="E15" s="60"/>
      <c r="F15" s="60" t="s">
        <v>135</v>
      </c>
      <c r="G15" s="58">
        <v>13</v>
      </c>
      <c r="H15" s="58" t="s">
        <v>168</v>
      </c>
      <c r="I15" s="58" t="s">
        <v>178</v>
      </c>
      <c r="J15" s="58" t="s">
        <v>117</v>
      </c>
      <c r="K15" s="60" t="s">
        <v>114</v>
      </c>
      <c r="L15" s="60"/>
      <c r="M15" s="58">
        <v>13</v>
      </c>
      <c r="N15" s="58">
        <v>804</v>
      </c>
      <c r="O15" s="68" t="s">
        <v>179</v>
      </c>
      <c r="P15" s="58" t="s">
        <v>120</v>
      </c>
      <c r="Q15" s="69" t="s">
        <v>165</v>
      </c>
      <c r="R15" s="58"/>
      <c r="S15" s="62"/>
      <c r="T15" s="63"/>
    </row>
    <row r="16" spans="1:20" ht="24.95" customHeight="1">
      <c r="A16" s="58">
        <v>14</v>
      </c>
      <c r="B16" s="58" t="s">
        <v>115</v>
      </c>
      <c r="C16" s="58" t="s">
        <v>180</v>
      </c>
      <c r="D16" s="58" t="s">
        <v>117</v>
      </c>
      <c r="E16" s="60"/>
      <c r="F16" s="60"/>
      <c r="G16" s="58">
        <v>14</v>
      </c>
      <c r="H16" s="58" t="s">
        <v>168</v>
      </c>
      <c r="I16" s="58" t="s">
        <v>181</v>
      </c>
      <c r="J16" s="58" t="s">
        <v>117</v>
      </c>
      <c r="K16" s="60"/>
      <c r="L16" s="60" t="s">
        <v>135</v>
      </c>
      <c r="M16" s="58">
        <v>14</v>
      </c>
      <c r="N16" s="58">
        <v>807</v>
      </c>
      <c r="O16" s="58" t="s">
        <v>182</v>
      </c>
      <c r="P16" s="58" t="s">
        <v>120</v>
      </c>
      <c r="Q16" s="60"/>
      <c r="R16" s="58"/>
      <c r="S16" s="62"/>
      <c r="T16" s="63"/>
    </row>
    <row r="17" spans="1:20" ht="24.95" customHeight="1">
      <c r="A17" s="58">
        <v>15</v>
      </c>
      <c r="B17" s="58" t="s">
        <v>183</v>
      </c>
      <c r="C17" s="58" t="s">
        <v>184</v>
      </c>
      <c r="D17" s="65" t="s">
        <v>123</v>
      </c>
      <c r="E17" s="60"/>
      <c r="F17" s="60"/>
      <c r="G17" s="58">
        <v>15</v>
      </c>
      <c r="H17" s="58" t="s">
        <v>168</v>
      </c>
      <c r="I17" s="58" t="s">
        <v>185</v>
      </c>
      <c r="J17" s="65" t="s">
        <v>123</v>
      </c>
      <c r="K17" s="60"/>
      <c r="L17" s="58"/>
      <c r="M17" s="58">
        <v>15</v>
      </c>
      <c r="N17" s="58">
        <v>810</v>
      </c>
      <c r="O17" s="58" t="s">
        <v>186</v>
      </c>
      <c r="P17" s="58" t="s">
        <v>120</v>
      </c>
      <c r="Q17" s="60"/>
      <c r="R17" s="58"/>
      <c r="S17" s="63"/>
      <c r="T17" s="63"/>
    </row>
    <row r="18" spans="1:20" ht="24.95" customHeight="1">
      <c r="A18" s="58">
        <v>16</v>
      </c>
      <c r="B18" s="58" t="s">
        <v>183</v>
      </c>
      <c r="C18" s="58" t="s">
        <v>187</v>
      </c>
      <c r="D18" s="58" t="s">
        <v>117</v>
      </c>
      <c r="E18" s="69" t="s">
        <v>391</v>
      </c>
      <c r="F18" s="60"/>
      <c r="G18" s="58">
        <v>16</v>
      </c>
      <c r="H18" s="58" t="s">
        <v>168</v>
      </c>
      <c r="I18" s="58" t="s">
        <v>188</v>
      </c>
      <c r="J18" s="65" t="s">
        <v>189</v>
      </c>
      <c r="K18" s="60" t="s">
        <v>190</v>
      </c>
      <c r="L18" s="58"/>
      <c r="M18" s="58">
        <v>16</v>
      </c>
      <c r="N18" s="58">
        <v>811</v>
      </c>
      <c r="O18" s="68" t="s">
        <v>191</v>
      </c>
      <c r="P18" s="58" t="s">
        <v>120</v>
      </c>
      <c r="Q18" s="60" t="s">
        <v>118</v>
      </c>
      <c r="R18" s="60"/>
      <c r="S18" s="63"/>
      <c r="T18" s="63"/>
    </row>
    <row r="19" spans="1:20" ht="24.95" customHeight="1">
      <c r="A19" s="58">
        <v>17</v>
      </c>
      <c r="B19" s="58" t="s">
        <v>192</v>
      </c>
      <c r="C19" s="58" t="s">
        <v>193</v>
      </c>
      <c r="D19" s="58" t="s">
        <v>117</v>
      </c>
      <c r="E19" s="60" t="s">
        <v>118</v>
      </c>
      <c r="F19" s="58"/>
      <c r="G19" s="58">
        <v>17</v>
      </c>
      <c r="H19" s="58" t="s">
        <v>174</v>
      </c>
      <c r="I19" s="58" t="s">
        <v>194</v>
      </c>
      <c r="J19" s="58" t="s">
        <v>117</v>
      </c>
      <c r="K19" s="60" t="s">
        <v>118</v>
      </c>
      <c r="L19" s="58"/>
      <c r="M19" s="58">
        <v>17</v>
      </c>
      <c r="N19" s="58">
        <v>812</v>
      </c>
      <c r="O19" s="58" t="s">
        <v>195</v>
      </c>
      <c r="P19" s="58" t="s">
        <v>120</v>
      </c>
      <c r="Q19" s="60"/>
      <c r="R19" s="58"/>
      <c r="S19" s="63"/>
      <c r="T19" s="63"/>
    </row>
    <row r="20" spans="1:20" ht="24.95" customHeight="1">
      <c r="A20" s="58">
        <v>18</v>
      </c>
      <c r="B20" s="58" t="s">
        <v>168</v>
      </c>
      <c r="C20" s="58" t="s">
        <v>196</v>
      </c>
      <c r="D20" s="65" t="s">
        <v>123</v>
      </c>
      <c r="E20" s="60"/>
      <c r="F20" s="58"/>
      <c r="G20" s="58">
        <v>18</v>
      </c>
      <c r="H20" s="58" t="s">
        <v>168</v>
      </c>
      <c r="I20" s="58" t="s">
        <v>197</v>
      </c>
      <c r="J20" s="58" t="s">
        <v>117</v>
      </c>
      <c r="K20" s="60" t="s">
        <v>118</v>
      </c>
      <c r="L20" s="58"/>
      <c r="M20" s="58">
        <v>18</v>
      </c>
      <c r="N20" s="67">
        <v>818</v>
      </c>
      <c r="O20" s="58" t="s">
        <v>198</v>
      </c>
      <c r="P20" s="58" t="s">
        <v>120</v>
      </c>
      <c r="Q20" s="60"/>
      <c r="R20" s="71" t="s">
        <v>380</v>
      </c>
      <c r="S20" s="24"/>
      <c r="T20" s="24"/>
    </row>
    <row r="21" spans="1:20" ht="24.95" customHeight="1">
      <c r="A21" s="58">
        <v>19</v>
      </c>
      <c r="B21" s="58" t="s">
        <v>115</v>
      </c>
      <c r="C21" s="58" t="s">
        <v>199</v>
      </c>
      <c r="D21" s="58" t="s">
        <v>117</v>
      </c>
      <c r="E21" s="60"/>
      <c r="F21" s="60" t="s">
        <v>135</v>
      </c>
      <c r="G21" s="58">
        <v>19</v>
      </c>
      <c r="H21" s="58">
        <v>908</v>
      </c>
      <c r="I21" s="58" t="s">
        <v>200</v>
      </c>
      <c r="J21" s="58" t="s">
        <v>117</v>
      </c>
      <c r="K21" s="60"/>
      <c r="L21" s="60" t="s">
        <v>135</v>
      </c>
      <c r="M21" s="58">
        <v>19</v>
      </c>
      <c r="N21" s="59">
        <v>909</v>
      </c>
      <c r="O21" s="58" t="s">
        <v>201</v>
      </c>
      <c r="P21" s="58" t="s">
        <v>120</v>
      </c>
      <c r="Q21" s="60" t="s">
        <v>118</v>
      </c>
      <c r="R21" s="60"/>
      <c r="S21" s="24"/>
      <c r="T21" s="24"/>
    </row>
    <row r="22" spans="1:20" ht="24.95" customHeight="1">
      <c r="A22" s="58">
        <v>20</v>
      </c>
      <c r="B22" s="58" t="s">
        <v>202</v>
      </c>
      <c r="C22" s="58" t="s">
        <v>203</v>
      </c>
      <c r="D22" s="65" t="s">
        <v>204</v>
      </c>
      <c r="E22" s="60"/>
      <c r="F22" s="60" t="s">
        <v>379</v>
      </c>
      <c r="G22" s="58">
        <v>20</v>
      </c>
      <c r="H22" s="59">
        <v>910</v>
      </c>
      <c r="I22" s="58" t="s">
        <v>205</v>
      </c>
      <c r="J22" s="58" t="s">
        <v>117</v>
      </c>
      <c r="K22" s="60" t="s">
        <v>114</v>
      </c>
      <c r="L22" s="60"/>
      <c r="M22" s="58">
        <v>20</v>
      </c>
      <c r="N22" s="58">
        <v>917</v>
      </c>
      <c r="O22" s="58" t="s">
        <v>206</v>
      </c>
      <c r="P22" s="65" t="s">
        <v>123</v>
      </c>
      <c r="Q22" s="60"/>
      <c r="R22" s="60"/>
      <c r="S22" s="24"/>
      <c r="T22" s="24"/>
    </row>
    <row r="23" spans="1:20" ht="24.95" customHeight="1">
      <c r="A23" s="58">
        <v>21</v>
      </c>
      <c r="B23" s="58" t="s">
        <v>202</v>
      </c>
      <c r="C23" s="58" t="s">
        <v>207</v>
      </c>
      <c r="D23" s="58" t="s">
        <v>117</v>
      </c>
      <c r="E23" s="60"/>
      <c r="F23" s="72"/>
      <c r="G23" s="58">
        <v>21</v>
      </c>
      <c r="H23" s="58">
        <v>914</v>
      </c>
      <c r="I23" s="58" t="s">
        <v>208</v>
      </c>
      <c r="J23" s="58" t="s">
        <v>120</v>
      </c>
      <c r="K23" s="60"/>
      <c r="L23" s="66" t="s">
        <v>396</v>
      </c>
      <c r="M23" s="58">
        <v>21</v>
      </c>
      <c r="N23" s="58" t="s">
        <v>168</v>
      </c>
      <c r="O23" s="58" t="s">
        <v>209</v>
      </c>
      <c r="P23" s="65" t="s">
        <v>210</v>
      </c>
      <c r="Q23" s="60" t="s">
        <v>211</v>
      </c>
      <c r="R23" s="58"/>
      <c r="S23" s="24"/>
      <c r="T23" s="24"/>
    </row>
    <row r="24" spans="1:20" ht="24.95" customHeight="1">
      <c r="A24" s="58">
        <v>22</v>
      </c>
      <c r="B24" s="58">
        <v>906</v>
      </c>
      <c r="C24" s="58" t="s">
        <v>201</v>
      </c>
      <c r="D24" s="65" t="s">
        <v>123</v>
      </c>
      <c r="E24" s="60"/>
      <c r="F24" s="60"/>
      <c r="G24" s="58">
        <v>22</v>
      </c>
      <c r="H24" s="58">
        <v>915</v>
      </c>
      <c r="I24" s="58" t="s">
        <v>212</v>
      </c>
      <c r="J24" s="58" t="s">
        <v>120</v>
      </c>
      <c r="K24" s="60" t="s">
        <v>118</v>
      </c>
      <c r="L24" s="58"/>
      <c r="M24" s="58">
        <v>22</v>
      </c>
      <c r="N24" s="58" t="s">
        <v>168</v>
      </c>
      <c r="O24" s="58" t="s">
        <v>213</v>
      </c>
      <c r="P24" s="65" t="s">
        <v>123</v>
      </c>
      <c r="Q24" s="60"/>
      <c r="R24" s="58"/>
      <c r="S24" s="24"/>
      <c r="T24" s="24"/>
    </row>
    <row r="25" spans="1:20" ht="24.95" customHeight="1">
      <c r="A25" s="58">
        <v>23</v>
      </c>
      <c r="B25" s="58"/>
      <c r="C25" s="58"/>
      <c r="D25" s="58"/>
      <c r="E25" s="60"/>
      <c r="F25" s="58"/>
      <c r="G25" s="58">
        <v>23</v>
      </c>
      <c r="H25" s="58">
        <v>916</v>
      </c>
      <c r="I25" s="58" t="s">
        <v>215</v>
      </c>
      <c r="J25" s="58" t="s">
        <v>120</v>
      </c>
      <c r="K25" s="60" t="s">
        <v>216</v>
      </c>
      <c r="L25" s="58"/>
      <c r="M25" s="58">
        <v>23</v>
      </c>
      <c r="N25" s="67" t="s">
        <v>124</v>
      </c>
      <c r="O25" s="58" t="s">
        <v>217</v>
      </c>
      <c r="P25" s="58" t="s">
        <v>117</v>
      </c>
      <c r="Q25" s="60" t="s">
        <v>118</v>
      </c>
      <c r="R25" s="58"/>
      <c r="S25" s="24"/>
      <c r="T25" s="24"/>
    </row>
    <row r="26" spans="1:20" ht="24.95" customHeight="1">
      <c r="A26" s="58">
        <v>24</v>
      </c>
      <c r="B26" s="58"/>
      <c r="C26" s="58"/>
      <c r="D26" s="58"/>
      <c r="E26" s="60"/>
      <c r="F26" s="60"/>
      <c r="G26" s="58">
        <v>24</v>
      </c>
      <c r="H26" s="59">
        <v>919</v>
      </c>
      <c r="I26" s="58" t="s">
        <v>218</v>
      </c>
      <c r="J26" s="58" t="s">
        <v>117</v>
      </c>
      <c r="K26" s="60" t="s">
        <v>219</v>
      </c>
      <c r="L26" s="60"/>
      <c r="M26" s="58">
        <v>24</v>
      </c>
      <c r="N26" s="68" t="s">
        <v>115</v>
      </c>
      <c r="O26" s="58" t="s">
        <v>220</v>
      </c>
      <c r="P26" s="58" t="s">
        <v>117</v>
      </c>
      <c r="Q26" s="60" t="s">
        <v>118</v>
      </c>
      <c r="R26" s="58"/>
      <c r="S26" s="24"/>
      <c r="T26" s="24"/>
    </row>
    <row r="27" spans="1:20" ht="24.95" customHeight="1">
      <c r="A27" s="96">
        <f>SUM(C27+I27+O27)</f>
        <v>68</v>
      </c>
      <c r="B27" s="96"/>
      <c r="C27" s="74">
        <f>COUNTA(C5:C26)</f>
        <v>20</v>
      </c>
      <c r="D27" s="96"/>
      <c r="E27" s="75">
        <f>COUNTA(E3:E26)</f>
        <v>9</v>
      </c>
      <c r="F27" s="76">
        <f>COUNTA(F5:F23)</f>
        <v>5</v>
      </c>
      <c r="G27" s="96"/>
      <c r="H27" s="96"/>
      <c r="I27" s="75">
        <f>COUNTA(I3:I26)</f>
        <v>24</v>
      </c>
      <c r="J27" s="96"/>
      <c r="K27" s="96">
        <f>COUNTA(K3:K25)</f>
        <v>16</v>
      </c>
      <c r="L27" s="96">
        <f>COUNTA(L3:L22)</f>
        <v>4</v>
      </c>
      <c r="M27" s="77"/>
      <c r="N27" s="78"/>
      <c r="O27" s="78">
        <f>COUNTA(O3:O26)</f>
        <v>24</v>
      </c>
      <c r="P27" s="78"/>
      <c r="Q27" s="96">
        <f>COUNTA(Q4:Q26)</f>
        <v>9</v>
      </c>
      <c r="R27" s="96">
        <f>COUNTA(R9:R19)</f>
        <v>2</v>
      </c>
      <c r="S27" s="24"/>
      <c r="T27" s="24"/>
    </row>
    <row r="28" spans="1:20" ht="24.95" customHeight="1">
      <c r="A28" s="79" t="s">
        <v>221</v>
      </c>
      <c r="B28" s="79" t="s">
        <v>311</v>
      </c>
      <c r="C28" s="79" t="s">
        <v>312</v>
      </c>
      <c r="D28" s="97" t="s">
        <v>313</v>
      </c>
      <c r="E28" s="79" t="s">
        <v>314</v>
      </c>
      <c r="F28" s="98" t="s">
        <v>315</v>
      </c>
      <c r="G28" s="79" t="s">
        <v>221</v>
      </c>
      <c r="H28" s="79" t="s">
        <v>311</v>
      </c>
      <c r="I28" s="79" t="s">
        <v>312</v>
      </c>
      <c r="J28" s="79" t="s">
        <v>313</v>
      </c>
      <c r="K28" s="79" t="s">
        <v>314</v>
      </c>
      <c r="L28" s="80" t="s">
        <v>315</v>
      </c>
      <c r="M28" s="79" t="s">
        <v>221</v>
      </c>
      <c r="N28" s="79" t="s">
        <v>311</v>
      </c>
      <c r="O28" s="79" t="s">
        <v>312</v>
      </c>
      <c r="P28" s="79" t="s">
        <v>313</v>
      </c>
      <c r="Q28" s="79" t="s">
        <v>314</v>
      </c>
      <c r="R28" s="79" t="s">
        <v>315</v>
      </c>
      <c r="T28" s="24"/>
    </row>
    <row r="29" spans="1:20" ht="24.95" customHeight="1">
      <c r="A29" s="81" t="s">
        <v>222</v>
      </c>
      <c r="B29" s="79" t="s">
        <v>10</v>
      </c>
      <c r="C29" s="79" t="s">
        <v>12</v>
      </c>
      <c r="D29" s="79" t="s">
        <v>13</v>
      </c>
      <c r="E29" s="79" t="s">
        <v>14</v>
      </c>
      <c r="F29" s="79" t="s">
        <v>12</v>
      </c>
      <c r="G29" s="81" t="s">
        <v>223</v>
      </c>
      <c r="H29" s="79" t="s">
        <v>10</v>
      </c>
      <c r="I29" s="79" t="s">
        <v>13</v>
      </c>
      <c r="J29" s="79" t="s">
        <v>13</v>
      </c>
      <c r="K29" s="79" t="s">
        <v>20</v>
      </c>
      <c r="L29" s="79" t="s">
        <v>13</v>
      </c>
      <c r="M29" s="81" t="s">
        <v>224</v>
      </c>
      <c r="N29" s="79" t="s">
        <v>13</v>
      </c>
      <c r="O29" s="79" t="s">
        <v>12</v>
      </c>
      <c r="P29" s="79" t="s">
        <v>13</v>
      </c>
      <c r="Q29" s="79" t="s">
        <v>12</v>
      </c>
      <c r="R29" s="79" t="s">
        <v>13</v>
      </c>
      <c r="S29" s="24"/>
      <c r="T29" s="24"/>
    </row>
    <row r="30" spans="1:20" s="82" customFormat="1" ht="24.95" customHeight="1">
      <c r="A30" s="22">
        <v>5</v>
      </c>
      <c r="B30" s="22">
        <v>3</v>
      </c>
      <c r="C30" s="22">
        <v>2</v>
      </c>
      <c r="D30" s="22">
        <v>3</v>
      </c>
      <c r="E30" s="22">
        <v>2</v>
      </c>
      <c r="F30" s="22">
        <v>3</v>
      </c>
      <c r="G30" s="22">
        <v>10</v>
      </c>
      <c r="H30" s="22">
        <v>4</v>
      </c>
      <c r="I30" s="22">
        <v>4</v>
      </c>
      <c r="J30" s="22">
        <v>4</v>
      </c>
      <c r="K30" s="22">
        <v>4</v>
      </c>
      <c r="L30" s="22">
        <v>8</v>
      </c>
      <c r="M30" s="22">
        <v>4</v>
      </c>
      <c r="N30" s="22">
        <v>2</v>
      </c>
      <c r="O30" s="22">
        <v>2</v>
      </c>
      <c r="P30" s="22">
        <v>2</v>
      </c>
      <c r="Q30" s="22">
        <v>1</v>
      </c>
      <c r="R30" s="22">
        <v>2</v>
      </c>
    </row>
    <row r="31" spans="1:20" s="82" customFormat="1" ht="24.95" customHeight="1">
      <c r="A31" s="83" t="s">
        <v>225</v>
      </c>
      <c r="B31" s="83" t="s">
        <v>226</v>
      </c>
      <c r="C31" s="83" t="s">
        <v>117</v>
      </c>
      <c r="D31" s="83" t="s">
        <v>227</v>
      </c>
      <c r="E31" s="85" t="s">
        <v>366</v>
      </c>
      <c r="F31" s="22"/>
      <c r="G31" s="22"/>
      <c r="H31" s="22"/>
      <c r="I31" s="22"/>
      <c r="J31" s="22"/>
      <c r="K31" s="22"/>
      <c r="L31" s="22"/>
      <c r="M31" s="84" t="s">
        <v>346</v>
      </c>
      <c r="N31" s="22"/>
      <c r="O31" s="22"/>
      <c r="P31" s="22"/>
      <c r="Q31" s="22"/>
      <c r="R31" s="22"/>
    </row>
    <row r="32" spans="1:20" s="82" customFormat="1" ht="24.95" customHeight="1">
      <c r="A32" s="83" t="s">
        <v>127</v>
      </c>
      <c r="B32" s="83" t="s">
        <v>386</v>
      </c>
      <c r="C32" s="83" t="s">
        <v>117</v>
      </c>
      <c r="D32" s="83" t="s">
        <v>383</v>
      </c>
      <c r="E32" s="83" t="s">
        <v>388</v>
      </c>
      <c r="F32" s="22"/>
      <c r="G32" s="22"/>
      <c r="H32" s="22"/>
      <c r="I32" s="22"/>
      <c r="J32" s="22"/>
      <c r="K32" s="22"/>
      <c r="L32" s="22"/>
      <c r="M32" s="84" t="s">
        <v>389</v>
      </c>
      <c r="N32" s="26" t="s">
        <v>371</v>
      </c>
      <c r="O32" s="22"/>
      <c r="P32" s="22"/>
      <c r="Q32" s="22"/>
      <c r="R32" s="22"/>
    </row>
    <row r="33" spans="1:21" ht="24.95" customHeight="1">
      <c r="A33" s="83" t="s">
        <v>132</v>
      </c>
      <c r="B33" s="83" t="s">
        <v>133</v>
      </c>
      <c r="C33" s="83" t="s">
        <v>117</v>
      </c>
      <c r="D33" s="83" t="s">
        <v>118</v>
      </c>
      <c r="E33" s="85">
        <v>44881</v>
      </c>
      <c r="F33" s="83"/>
      <c r="G33" s="83"/>
      <c r="H33" s="83"/>
      <c r="I33" s="83"/>
      <c r="J33" s="83"/>
      <c r="K33" s="83"/>
      <c r="L33" s="83"/>
      <c r="M33" s="84" t="s">
        <v>240</v>
      </c>
      <c r="O33" s="23"/>
      <c r="S33" s="24"/>
      <c r="T33" s="24"/>
    </row>
    <row r="34" spans="1:21" ht="24.95" customHeight="1">
      <c r="A34" s="83" t="s">
        <v>228</v>
      </c>
      <c r="B34" s="83" t="s">
        <v>229</v>
      </c>
      <c r="C34" s="83" t="s">
        <v>117</v>
      </c>
      <c r="D34" s="83" t="s">
        <v>135</v>
      </c>
      <c r="E34" s="85"/>
      <c r="F34" s="26"/>
      <c r="G34" s="83"/>
      <c r="H34" s="83"/>
      <c r="I34" s="83"/>
      <c r="J34" s="83"/>
      <c r="K34" s="83"/>
      <c r="L34" s="83"/>
      <c r="M34" s="84"/>
      <c r="N34" s="26"/>
      <c r="O34" s="23"/>
      <c r="S34" s="24"/>
      <c r="T34" s="24"/>
    </row>
    <row r="35" spans="1:21" ht="24.95" customHeight="1">
      <c r="A35" s="83" t="s">
        <v>146</v>
      </c>
      <c r="B35" s="86" t="s">
        <v>230</v>
      </c>
      <c r="C35" s="83" t="s">
        <v>117</v>
      </c>
      <c r="D35" s="83" t="s">
        <v>231</v>
      </c>
      <c r="E35" s="85">
        <v>44915</v>
      </c>
      <c r="F35" s="26"/>
      <c r="G35" s="83"/>
      <c r="H35" s="83"/>
      <c r="I35" s="83"/>
      <c r="J35" s="83"/>
      <c r="K35" s="83"/>
      <c r="L35" s="83"/>
      <c r="M35" s="84" t="s">
        <v>240</v>
      </c>
      <c r="N35" s="26"/>
      <c r="O35" s="23"/>
      <c r="S35" s="24"/>
      <c r="T35" s="24"/>
    </row>
    <row r="36" spans="1:21" ht="24.95" customHeight="1">
      <c r="A36" s="83" t="s">
        <v>233</v>
      </c>
      <c r="B36" s="83" t="s">
        <v>234</v>
      </c>
      <c r="C36" s="83" t="s">
        <v>117</v>
      </c>
      <c r="D36" s="84" t="s">
        <v>235</v>
      </c>
      <c r="E36" s="85" t="s">
        <v>297</v>
      </c>
      <c r="F36" s="83"/>
      <c r="G36" s="83"/>
      <c r="H36" s="83"/>
      <c r="I36" s="83"/>
      <c r="J36" s="83"/>
      <c r="K36" s="83"/>
      <c r="L36" s="87"/>
      <c r="M36" s="84" t="s">
        <v>298</v>
      </c>
      <c r="N36" s="26"/>
      <c r="O36" s="83"/>
      <c r="P36" s="83"/>
      <c r="Q36" s="83"/>
      <c r="R36" s="83"/>
      <c r="S36" s="24"/>
      <c r="T36" s="24"/>
    </row>
    <row r="37" spans="1:21" ht="24.95" customHeight="1">
      <c r="A37" s="83" t="s">
        <v>236</v>
      </c>
      <c r="B37" s="83" t="s">
        <v>237</v>
      </c>
      <c r="C37" s="83" t="s">
        <v>117</v>
      </c>
      <c r="D37" s="84" t="s">
        <v>235</v>
      </c>
      <c r="E37" s="85" t="s">
        <v>360</v>
      </c>
      <c r="F37" s="83"/>
      <c r="G37" s="83"/>
      <c r="H37" s="83"/>
      <c r="I37" s="83"/>
      <c r="J37" s="83"/>
      <c r="K37" s="83"/>
      <c r="L37" s="87"/>
      <c r="M37" s="84" t="s">
        <v>361</v>
      </c>
      <c r="N37" s="26"/>
      <c r="O37" s="83"/>
      <c r="P37" s="83"/>
      <c r="Q37" s="83"/>
      <c r="R37" s="83"/>
      <c r="S37" s="24"/>
      <c r="T37" s="24"/>
    </row>
    <row r="38" spans="1:21" s="83" customFormat="1" ht="24.95" customHeight="1">
      <c r="A38" s="83" t="s">
        <v>166</v>
      </c>
      <c r="B38" s="86" t="s">
        <v>238</v>
      </c>
      <c r="C38" s="83" t="s">
        <v>117</v>
      </c>
      <c r="D38" s="83" t="s">
        <v>118</v>
      </c>
      <c r="E38" s="85" t="s">
        <v>321</v>
      </c>
      <c r="F38" s="26"/>
      <c r="M38" s="84" t="s">
        <v>253</v>
      </c>
      <c r="N38" s="26"/>
      <c r="T38" s="88"/>
      <c r="U38" s="88"/>
    </row>
    <row r="39" spans="1:21" s="83" customFormat="1" ht="24.95" customHeight="1">
      <c r="A39" s="83" t="s">
        <v>124</v>
      </c>
      <c r="B39" s="83" t="s">
        <v>239</v>
      </c>
      <c r="C39" s="83" t="s">
        <v>117</v>
      </c>
      <c r="D39" s="83" t="s">
        <v>231</v>
      </c>
      <c r="E39" s="85"/>
      <c r="M39" s="84"/>
      <c r="N39" s="85"/>
      <c r="T39" s="88"/>
      <c r="U39" s="88"/>
    </row>
    <row r="40" spans="1:21" s="83" customFormat="1" ht="24.95" customHeight="1">
      <c r="A40" s="83" t="s">
        <v>166</v>
      </c>
      <c r="B40" s="83" t="s">
        <v>241</v>
      </c>
      <c r="C40" s="83" t="s">
        <v>117</v>
      </c>
      <c r="D40" s="83" t="s">
        <v>118</v>
      </c>
      <c r="E40" s="85"/>
      <c r="F40" s="26"/>
      <c r="M40" s="84"/>
      <c r="N40" s="85"/>
      <c r="T40" s="88"/>
      <c r="U40" s="88"/>
    </row>
    <row r="41" spans="1:21" s="83" customFormat="1" ht="24.95" customHeight="1">
      <c r="A41" s="83" t="s">
        <v>183</v>
      </c>
      <c r="B41" s="83" t="s">
        <v>242</v>
      </c>
      <c r="C41" s="83" t="s">
        <v>243</v>
      </c>
      <c r="D41" s="83" t="s">
        <v>244</v>
      </c>
      <c r="E41" s="85" t="s">
        <v>392</v>
      </c>
      <c r="M41" s="84" t="s">
        <v>393</v>
      </c>
      <c r="N41" s="85"/>
      <c r="T41" s="88"/>
      <c r="U41" s="88"/>
    </row>
    <row r="42" spans="1:21" s="83" customFormat="1" ht="24.95" customHeight="1">
      <c r="A42" s="83" t="s">
        <v>245</v>
      </c>
      <c r="B42" s="83" t="s">
        <v>246</v>
      </c>
      <c r="C42" s="83" t="s">
        <v>117</v>
      </c>
      <c r="D42" s="83" t="s">
        <v>118</v>
      </c>
      <c r="E42" s="85" t="s">
        <v>302</v>
      </c>
      <c r="F42" s="26"/>
      <c r="M42" s="84" t="s">
        <v>290</v>
      </c>
      <c r="N42" s="26"/>
      <c r="S42" s="88"/>
      <c r="T42" s="88"/>
    </row>
    <row r="43" spans="1:21" s="83" customFormat="1" ht="24.95" customHeight="1">
      <c r="A43" s="83" t="s">
        <v>124</v>
      </c>
      <c r="B43" s="83" t="s">
        <v>247</v>
      </c>
      <c r="C43" s="83" t="s">
        <v>117</v>
      </c>
      <c r="D43" s="83" t="s">
        <v>231</v>
      </c>
      <c r="E43" s="85"/>
      <c r="F43" s="26"/>
      <c r="M43" s="84"/>
      <c r="N43" s="26"/>
      <c r="S43" s="88"/>
      <c r="T43" s="88"/>
    </row>
    <row r="44" spans="1:21" s="83" customFormat="1" ht="24.95" customHeight="1">
      <c r="A44" s="83" t="s">
        <v>248</v>
      </c>
      <c r="B44" s="83" t="s">
        <v>249</v>
      </c>
      <c r="C44" s="83" t="s">
        <v>117</v>
      </c>
      <c r="D44" s="83" t="s">
        <v>250</v>
      </c>
      <c r="E44" s="85" t="s">
        <v>345</v>
      </c>
      <c r="F44" s="26"/>
      <c r="M44" s="84" t="s">
        <v>346</v>
      </c>
      <c r="N44" s="26"/>
      <c r="S44" s="88"/>
      <c r="T44" s="88"/>
    </row>
    <row r="45" spans="1:21" s="83" customFormat="1" ht="24.95" customHeight="1">
      <c r="A45" s="83" t="s">
        <v>124</v>
      </c>
      <c r="B45" s="83" t="s">
        <v>252</v>
      </c>
      <c r="C45" s="83" t="s">
        <v>117</v>
      </c>
      <c r="D45" s="83" t="s">
        <v>118</v>
      </c>
      <c r="E45" s="85" t="s">
        <v>327</v>
      </c>
      <c r="K45" s="87"/>
      <c r="L45" s="84"/>
      <c r="M45" s="84" t="s">
        <v>253</v>
      </c>
      <c r="T45" s="88"/>
      <c r="U45" s="88"/>
    </row>
    <row r="46" spans="1:21" s="83" customFormat="1" ht="24.95" customHeight="1">
      <c r="A46" s="83" t="s">
        <v>124</v>
      </c>
      <c r="B46" s="83" t="s">
        <v>254</v>
      </c>
      <c r="C46" s="83" t="s">
        <v>117</v>
      </c>
      <c r="D46" s="83" t="s">
        <v>130</v>
      </c>
      <c r="E46" s="26"/>
      <c r="F46" s="22"/>
      <c r="G46" s="22"/>
      <c r="H46" s="22"/>
      <c r="I46" s="22"/>
      <c r="J46" s="22"/>
      <c r="K46" s="22"/>
      <c r="L46" s="22"/>
      <c r="M46" s="84"/>
      <c r="T46" s="88"/>
      <c r="U46" s="88"/>
    </row>
    <row r="47" spans="1:21" s="83" customFormat="1" ht="24.95" customHeight="1">
      <c r="A47" s="83" t="s">
        <v>124</v>
      </c>
      <c r="B47" s="83" t="s">
        <v>255</v>
      </c>
      <c r="C47" s="83" t="s">
        <v>117</v>
      </c>
      <c r="D47" s="83" t="s">
        <v>118</v>
      </c>
      <c r="E47" s="85"/>
      <c r="K47" s="87"/>
      <c r="L47" s="84"/>
      <c r="M47" s="84"/>
      <c r="T47" s="88"/>
      <c r="U47" s="88"/>
    </row>
    <row r="48" spans="1:21" s="83" customFormat="1" ht="24.95" customHeight="1">
      <c r="A48" s="83" t="s">
        <v>124</v>
      </c>
      <c r="B48" s="83" t="s">
        <v>256</v>
      </c>
      <c r="C48" s="83" t="s">
        <v>117</v>
      </c>
      <c r="D48" s="83" t="s">
        <v>114</v>
      </c>
      <c r="E48" s="85"/>
      <c r="K48" s="87"/>
      <c r="L48" s="84"/>
      <c r="M48" s="84"/>
      <c r="T48" s="88"/>
      <c r="U48" s="88"/>
    </row>
    <row r="49" spans="1:21" ht="24.95" customHeight="1">
      <c r="A49" s="83" t="s">
        <v>257</v>
      </c>
      <c r="B49" s="89" t="s">
        <v>258</v>
      </c>
      <c r="C49" s="83" t="s">
        <v>117</v>
      </c>
      <c r="D49" s="83" t="s">
        <v>118</v>
      </c>
      <c r="E49" s="85">
        <v>44915</v>
      </c>
      <c r="F49" s="26"/>
      <c r="G49" s="83"/>
      <c r="H49" s="83"/>
      <c r="I49" s="83"/>
      <c r="J49" s="83"/>
      <c r="K49" s="83"/>
      <c r="L49" s="83"/>
      <c r="M49" s="84" t="s">
        <v>240</v>
      </c>
      <c r="N49" s="26"/>
      <c r="O49" s="83"/>
      <c r="P49" s="83"/>
      <c r="Q49" s="83"/>
      <c r="R49" s="83"/>
      <c r="S49" s="24"/>
      <c r="T49" s="24"/>
    </row>
    <row r="50" spans="1:21" s="83" customFormat="1" ht="24.95" customHeight="1">
      <c r="A50" s="83" t="s">
        <v>124</v>
      </c>
      <c r="B50" s="83" t="s">
        <v>259</v>
      </c>
      <c r="C50" s="83" t="s">
        <v>117</v>
      </c>
      <c r="D50" s="83" t="s">
        <v>118</v>
      </c>
      <c r="E50" s="85" t="s">
        <v>394</v>
      </c>
      <c r="M50" s="84" t="s">
        <v>395</v>
      </c>
      <c r="N50" s="85"/>
      <c r="T50" s="88"/>
      <c r="U50" s="88"/>
    </row>
    <row r="51" spans="1:21" ht="24.95" customHeight="1">
      <c r="A51" s="83" t="s">
        <v>124</v>
      </c>
      <c r="B51" s="83" t="s">
        <v>260</v>
      </c>
      <c r="C51" s="83" t="s">
        <v>117</v>
      </c>
      <c r="D51" s="83" t="s">
        <v>337</v>
      </c>
      <c r="E51" s="85" t="s">
        <v>338</v>
      </c>
      <c r="F51" s="83"/>
      <c r="G51" s="83"/>
      <c r="H51" s="83"/>
      <c r="I51" s="83"/>
      <c r="J51" s="83"/>
      <c r="K51" s="83"/>
      <c r="L51" s="83"/>
      <c r="M51" s="84" t="s">
        <v>339</v>
      </c>
      <c r="N51" s="85"/>
      <c r="O51" s="83"/>
      <c r="P51" s="83"/>
      <c r="Q51" s="83"/>
      <c r="R51" s="83"/>
    </row>
    <row r="52" spans="1:21" ht="24.95" customHeight="1">
      <c r="A52" s="83" t="s">
        <v>124</v>
      </c>
      <c r="B52" s="89" t="s">
        <v>261</v>
      </c>
      <c r="C52" s="83" t="s">
        <v>117</v>
      </c>
      <c r="D52" s="83" t="s">
        <v>163</v>
      </c>
      <c r="E52" s="85" t="s">
        <v>376</v>
      </c>
      <c r="F52" s="83"/>
      <c r="G52" s="83"/>
      <c r="H52" s="92"/>
      <c r="I52" s="83"/>
      <c r="J52" s="83"/>
      <c r="K52" s="83"/>
      <c r="L52" s="87"/>
      <c r="M52" s="84" t="s">
        <v>377</v>
      </c>
      <c r="N52" s="85"/>
      <c r="O52" s="83"/>
      <c r="P52" s="83"/>
      <c r="Q52" s="83"/>
      <c r="R52" s="83"/>
    </row>
    <row r="53" spans="1:21" ht="24.95" customHeight="1">
      <c r="A53" s="83" t="s">
        <v>168</v>
      </c>
      <c r="B53" s="83" t="s">
        <v>262</v>
      </c>
      <c r="C53" s="89" t="s">
        <v>263</v>
      </c>
      <c r="D53" s="83" t="s">
        <v>264</v>
      </c>
      <c r="E53" s="85" t="s">
        <v>354</v>
      </c>
      <c r="F53" s="83"/>
      <c r="G53" s="83"/>
      <c r="H53" s="83"/>
      <c r="I53" s="83"/>
      <c r="J53" s="83"/>
      <c r="K53" s="83"/>
      <c r="L53" s="87"/>
      <c r="M53" s="84"/>
      <c r="N53" s="85"/>
      <c r="O53" s="83"/>
      <c r="P53" s="83"/>
      <c r="Q53" s="83"/>
      <c r="R53" s="83"/>
    </row>
    <row r="54" spans="1:21" ht="24.95" customHeight="1">
      <c r="A54" s="83" t="s">
        <v>168</v>
      </c>
      <c r="B54" s="83" t="s">
        <v>265</v>
      </c>
      <c r="C54" s="83" t="s">
        <v>117</v>
      </c>
      <c r="D54" s="83" t="s">
        <v>114</v>
      </c>
      <c r="E54" s="85"/>
      <c r="F54" s="83"/>
      <c r="G54" s="83"/>
      <c r="H54" s="83"/>
      <c r="I54" s="83"/>
      <c r="J54" s="83"/>
      <c r="K54" s="83"/>
      <c r="L54" s="87"/>
      <c r="M54" s="84"/>
      <c r="N54" s="85"/>
      <c r="O54" s="83"/>
      <c r="P54" s="83"/>
      <c r="Q54" s="83"/>
      <c r="R54" s="83"/>
    </row>
    <row r="55" spans="1:21" ht="24.95" customHeight="1">
      <c r="A55" s="83" t="s">
        <v>168</v>
      </c>
      <c r="B55" s="83" t="s">
        <v>266</v>
      </c>
      <c r="C55" s="83" t="s">
        <v>117</v>
      </c>
      <c r="D55" s="83" t="s">
        <v>114</v>
      </c>
      <c r="E55" s="85"/>
      <c r="F55" s="83"/>
      <c r="G55" s="83"/>
      <c r="H55" s="83"/>
      <c r="I55" s="83"/>
      <c r="J55" s="83"/>
      <c r="K55" s="83"/>
      <c r="L55" s="87"/>
      <c r="M55" s="84"/>
      <c r="N55" s="85"/>
      <c r="O55" s="83"/>
      <c r="P55" s="83"/>
      <c r="Q55" s="83"/>
      <c r="R55" s="83"/>
    </row>
    <row r="56" spans="1:21" ht="24.95" customHeight="1">
      <c r="A56" s="83" t="s">
        <v>168</v>
      </c>
      <c r="B56" s="83" t="s">
        <v>267</v>
      </c>
      <c r="C56" s="83" t="s">
        <v>117</v>
      </c>
      <c r="D56" s="83" t="s">
        <v>231</v>
      </c>
      <c r="E56" s="85">
        <v>44876</v>
      </c>
      <c r="F56" s="26"/>
      <c r="G56" s="83"/>
      <c r="H56" s="83"/>
      <c r="I56" s="83"/>
      <c r="J56" s="83"/>
      <c r="K56" s="83"/>
      <c r="L56" s="83"/>
      <c r="M56" s="84" t="s">
        <v>240</v>
      </c>
      <c r="N56" s="85"/>
      <c r="O56" s="83"/>
      <c r="P56" s="83"/>
      <c r="Q56" s="83"/>
      <c r="R56" s="83"/>
    </row>
    <row r="57" spans="1:21" ht="24.95" customHeight="1">
      <c r="A57" s="83" t="s">
        <v>168</v>
      </c>
      <c r="B57" s="83" t="s">
        <v>268</v>
      </c>
      <c r="C57" s="89" t="s">
        <v>269</v>
      </c>
      <c r="D57" s="83" t="s">
        <v>270</v>
      </c>
      <c r="E57" s="85" t="s">
        <v>271</v>
      </c>
      <c r="F57" s="83"/>
      <c r="G57" s="83"/>
      <c r="H57" s="83"/>
      <c r="I57" s="83"/>
      <c r="J57" s="83"/>
      <c r="K57" s="83"/>
      <c r="L57" s="83"/>
      <c r="M57" s="84"/>
      <c r="N57" s="85"/>
      <c r="O57" s="83"/>
      <c r="P57" s="83"/>
      <c r="Q57" s="83"/>
      <c r="R57" s="83"/>
    </row>
    <row r="58" spans="1:21" ht="24.95" customHeight="1">
      <c r="A58" s="83" t="s">
        <v>168</v>
      </c>
      <c r="B58" s="83" t="s">
        <v>272</v>
      </c>
      <c r="C58" s="83" t="s">
        <v>117</v>
      </c>
      <c r="D58" s="83" t="s">
        <v>118</v>
      </c>
      <c r="E58" s="85"/>
      <c r="F58" s="83"/>
      <c r="G58" s="83"/>
      <c r="H58" s="83"/>
      <c r="I58" s="83"/>
      <c r="J58" s="83"/>
      <c r="K58" s="83"/>
      <c r="L58" s="83"/>
      <c r="M58" s="84"/>
      <c r="N58" s="85"/>
      <c r="O58" s="83"/>
      <c r="P58" s="83"/>
      <c r="Q58" s="83"/>
      <c r="R58" s="83"/>
    </row>
    <row r="59" spans="1:21" ht="24.95" customHeight="1">
      <c r="A59" s="83" t="s">
        <v>168</v>
      </c>
      <c r="B59" s="83" t="s">
        <v>273</v>
      </c>
      <c r="C59" s="89" t="s">
        <v>274</v>
      </c>
      <c r="D59" s="83" t="s">
        <v>211</v>
      </c>
      <c r="E59" s="85" t="s">
        <v>275</v>
      </c>
      <c r="F59" s="83"/>
      <c r="G59" s="83"/>
      <c r="H59" s="83"/>
      <c r="I59" s="83"/>
      <c r="J59" s="83"/>
      <c r="K59" s="83"/>
      <c r="L59" s="83"/>
      <c r="M59" s="84"/>
      <c r="N59" s="85"/>
      <c r="O59" s="83"/>
      <c r="P59" s="83"/>
      <c r="Q59" s="83"/>
      <c r="R59" s="83"/>
    </row>
    <row r="60" spans="1:21" ht="24.95" customHeight="1">
      <c r="A60" s="83" t="s">
        <v>168</v>
      </c>
      <c r="B60" s="83" t="s">
        <v>276</v>
      </c>
      <c r="C60" s="89" t="s">
        <v>277</v>
      </c>
      <c r="D60" s="83" t="s">
        <v>118</v>
      </c>
      <c r="E60" s="85" t="s">
        <v>319</v>
      </c>
      <c r="F60" s="83"/>
      <c r="G60" s="83"/>
      <c r="H60" s="83"/>
      <c r="I60" s="83"/>
      <c r="J60" s="83"/>
      <c r="K60" s="83"/>
      <c r="L60" s="83"/>
      <c r="M60" s="84"/>
      <c r="N60" s="85"/>
      <c r="O60" s="83"/>
      <c r="P60" s="83"/>
      <c r="Q60" s="83"/>
      <c r="R60" s="83"/>
    </row>
    <row r="61" spans="1:21" ht="24.95" customHeight="1">
      <c r="A61" s="83" t="s">
        <v>124</v>
      </c>
      <c r="B61" s="83" t="s">
        <v>220</v>
      </c>
      <c r="C61" s="83" t="s">
        <v>117</v>
      </c>
      <c r="D61" s="90" t="s">
        <v>118</v>
      </c>
      <c r="E61" s="85">
        <v>44874</v>
      </c>
      <c r="F61" s="26"/>
      <c r="G61" s="83"/>
      <c r="H61" s="83"/>
      <c r="I61" s="83"/>
      <c r="J61" s="83"/>
      <c r="K61" s="83"/>
      <c r="L61" s="83"/>
      <c r="M61" s="84" t="s">
        <v>240</v>
      </c>
      <c r="N61" s="85"/>
      <c r="O61" s="83"/>
      <c r="P61" s="83"/>
      <c r="Q61" s="83"/>
      <c r="R61" s="83"/>
    </row>
    <row r="62" spans="1:21" s="83" customFormat="1" ht="24.95" customHeight="1">
      <c r="A62" s="83">
        <v>701</v>
      </c>
      <c r="B62" s="83" t="s">
        <v>278</v>
      </c>
      <c r="C62" s="96" t="s">
        <v>117</v>
      </c>
      <c r="D62" s="90" t="s">
        <v>118</v>
      </c>
      <c r="E62" s="85"/>
      <c r="M62" s="84"/>
      <c r="N62" s="85"/>
      <c r="T62" s="88"/>
      <c r="U62" s="88"/>
    </row>
    <row r="63" spans="1:21" ht="24.95" customHeight="1">
      <c r="A63" s="83">
        <v>706</v>
      </c>
      <c r="B63" s="83" t="s">
        <v>279</v>
      </c>
      <c r="C63" s="83" t="s">
        <v>117</v>
      </c>
      <c r="D63" s="90" t="s">
        <v>118</v>
      </c>
      <c r="E63" s="85" t="s">
        <v>382</v>
      </c>
      <c r="F63" s="26"/>
      <c r="G63" s="83"/>
      <c r="H63" s="83"/>
      <c r="I63" s="83"/>
      <c r="J63" s="83"/>
      <c r="K63" s="83"/>
      <c r="L63" s="83"/>
      <c r="M63" s="84" t="s">
        <v>346</v>
      </c>
      <c r="N63" s="26"/>
      <c r="O63" s="23"/>
      <c r="P63" s="83"/>
      <c r="Q63" s="83"/>
      <c r="R63" s="83"/>
      <c r="S63" s="24"/>
      <c r="T63" s="24"/>
    </row>
    <row r="64" spans="1:21" ht="24.95" customHeight="1">
      <c r="A64" s="83">
        <v>710</v>
      </c>
      <c r="B64" s="83" t="s">
        <v>280</v>
      </c>
      <c r="C64" s="83" t="s">
        <v>117</v>
      </c>
      <c r="D64" s="83" t="s">
        <v>118</v>
      </c>
      <c r="E64" s="85"/>
      <c r="F64" s="83"/>
      <c r="G64" s="83"/>
      <c r="H64" s="83"/>
      <c r="I64" s="83"/>
      <c r="J64" s="83"/>
      <c r="K64" s="83"/>
      <c r="L64" s="83"/>
      <c r="M64" s="84"/>
      <c r="N64" s="85"/>
      <c r="O64" s="23"/>
      <c r="P64" s="83"/>
      <c r="Q64" s="83"/>
      <c r="R64" s="83"/>
      <c r="S64" s="24"/>
      <c r="T64" s="24"/>
    </row>
    <row r="65" spans="1:21" s="83" customFormat="1" ht="24.95" customHeight="1">
      <c r="A65" s="83">
        <v>713</v>
      </c>
      <c r="B65" s="83" t="s">
        <v>281</v>
      </c>
      <c r="C65" s="83" t="s">
        <v>117</v>
      </c>
      <c r="D65" s="83" t="s">
        <v>231</v>
      </c>
      <c r="E65" s="85"/>
      <c r="M65" s="84"/>
      <c r="T65" s="88"/>
      <c r="U65" s="88"/>
    </row>
    <row r="66" spans="1:21" s="83" customFormat="1" ht="24.95" customHeight="1">
      <c r="A66" s="83">
        <v>714</v>
      </c>
      <c r="B66" s="83" t="s">
        <v>282</v>
      </c>
      <c r="C66" s="96" t="s">
        <v>117</v>
      </c>
      <c r="D66" s="90" t="s">
        <v>118</v>
      </c>
      <c r="E66" s="85" t="s">
        <v>399</v>
      </c>
      <c r="M66" s="84" t="s">
        <v>400</v>
      </c>
      <c r="S66" s="88"/>
      <c r="T66" s="88"/>
    </row>
    <row r="67" spans="1:21" ht="24.95" customHeight="1">
      <c r="A67" s="83">
        <v>715</v>
      </c>
      <c r="B67" s="83" t="s">
        <v>283</v>
      </c>
      <c r="C67" s="83" t="s">
        <v>117</v>
      </c>
      <c r="D67" s="83" t="s">
        <v>118</v>
      </c>
      <c r="E67" s="85"/>
      <c r="F67" s="83"/>
      <c r="G67" s="83"/>
      <c r="H67" s="83"/>
      <c r="I67" s="83"/>
      <c r="J67" s="83"/>
      <c r="K67" s="83"/>
      <c r="L67" s="83"/>
      <c r="M67" s="84"/>
      <c r="N67" s="85"/>
      <c r="O67" s="83"/>
      <c r="P67" s="83"/>
      <c r="Q67" s="83"/>
      <c r="R67" s="83"/>
    </row>
    <row r="68" spans="1:21" s="83" customFormat="1" ht="24.95" customHeight="1">
      <c r="A68" s="83">
        <v>801</v>
      </c>
      <c r="B68" s="83" t="s">
        <v>164</v>
      </c>
      <c r="C68" s="96" t="s">
        <v>117</v>
      </c>
      <c r="D68" s="83" t="s">
        <v>303</v>
      </c>
      <c r="E68" s="85" t="s">
        <v>304</v>
      </c>
      <c r="F68" s="26"/>
      <c r="M68" s="84"/>
      <c r="N68" s="85"/>
      <c r="T68" s="88"/>
      <c r="U68" s="88"/>
    </row>
    <row r="69" spans="1:21" s="83" customFormat="1" ht="24.95" customHeight="1">
      <c r="A69" s="83">
        <v>803</v>
      </c>
      <c r="B69" s="83" t="s">
        <v>284</v>
      </c>
      <c r="C69" s="96" t="s">
        <v>117</v>
      </c>
      <c r="D69" s="83" t="s">
        <v>231</v>
      </c>
      <c r="E69" s="85">
        <v>44882</v>
      </c>
      <c r="L69" s="87"/>
      <c r="M69" s="84" t="s">
        <v>240</v>
      </c>
      <c r="N69" s="85"/>
      <c r="T69" s="88"/>
      <c r="U69" s="88"/>
    </row>
    <row r="70" spans="1:21" ht="24.95" customHeight="1">
      <c r="A70" s="83">
        <v>804</v>
      </c>
      <c r="B70" s="83" t="s">
        <v>285</v>
      </c>
      <c r="C70" s="83" t="s">
        <v>117</v>
      </c>
      <c r="D70" s="83" t="s">
        <v>303</v>
      </c>
      <c r="E70" s="85" t="s">
        <v>304</v>
      </c>
      <c r="F70" s="26"/>
      <c r="G70" s="83"/>
      <c r="H70" s="83"/>
      <c r="I70" s="83"/>
      <c r="J70" s="83"/>
      <c r="K70" s="83"/>
      <c r="L70" s="83"/>
      <c r="M70" s="84"/>
      <c r="N70" s="85"/>
      <c r="O70" s="83"/>
      <c r="T70" s="24"/>
    </row>
    <row r="71" spans="1:21" ht="24.95" customHeight="1">
      <c r="A71" s="83">
        <v>811</v>
      </c>
      <c r="B71" s="83" t="s">
        <v>286</v>
      </c>
      <c r="C71" s="83" t="s">
        <v>117</v>
      </c>
      <c r="D71" s="84" t="s">
        <v>118</v>
      </c>
      <c r="E71" s="85">
        <v>44881</v>
      </c>
      <c r="F71" s="83"/>
      <c r="G71" s="83"/>
      <c r="H71" s="83"/>
      <c r="I71" s="83"/>
      <c r="J71" s="83"/>
      <c r="K71" s="83"/>
      <c r="L71" s="87"/>
      <c r="M71" s="84" t="s">
        <v>240</v>
      </c>
      <c r="N71" s="85"/>
      <c r="O71" s="83"/>
      <c r="T71" s="24"/>
    </row>
    <row r="72" spans="1:21" s="91" customFormat="1" ht="24.95" customHeight="1">
      <c r="A72" s="83">
        <v>818</v>
      </c>
      <c r="B72" s="83" t="s">
        <v>287</v>
      </c>
      <c r="C72" s="83" t="s">
        <v>117</v>
      </c>
      <c r="D72" s="83" t="s">
        <v>118</v>
      </c>
      <c r="E72" s="85" t="s">
        <v>362</v>
      </c>
      <c r="F72" s="83"/>
      <c r="G72" s="83"/>
      <c r="H72" s="83"/>
      <c r="I72" s="83"/>
      <c r="J72" s="83"/>
      <c r="K72" s="83"/>
      <c r="L72" s="83"/>
      <c r="M72" s="84" t="s">
        <v>363</v>
      </c>
      <c r="N72" s="85"/>
      <c r="S72" s="83"/>
    </row>
    <row r="73" spans="1:21" s="91" customFormat="1" ht="24.95" customHeight="1">
      <c r="A73" s="83">
        <v>908</v>
      </c>
      <c r="B73" s="83" t="s">
        <v>288</v>
      </c>
      <c r="C73" s="83" t="s">
        <v>117</v>
      </c>
      <c r="D73" s="83" t="s">
        <v>231</v>
      </c>
      <c r="E73" s="85"/>
      <c r="F73" s="83"/>
      <c r="G73" s="83"/>
      <c r="H73" s="83"/>
      <c r="I73" s="83"/>
      <c r="J73" s="83"/>
      <c r="K73" s="83"/>
      <c r="L73" s="87"/>
      <c r="M73" s="84"/>
      <c r="N73" s="85"/>
      <c r="S73" s="83"/>
    </row>
    <row r="74" spans="1:21" s="83" customFormat="1" ht="24.95" customHeight="1">
      <c r="A74" s="83">
        <v>909</v>
      </c>
      <c r="B74" s="83" t="s">
        <v>289</v>
      </c>
      <c r="C74" s="83" t="s">
        <v>117</v>
      </c>
      <c r="D74" s="83" t="s">
        <v>118</v>
      </c>
      <c r="E74" s="85"/>
      <c r="H74" s="92"/>
      <c r="L74" s="87"/>
      <c r="M74" s="84"/>
      <c r="N74" s="85"/>
      <c r="T74" s="88"/>
      <c r="U74" s="88"/>
    </row>
    <row r="75" spans="1:21" s="83" customFormat="1" ht="24.95" customHeight="1">
      <c r="A75" s="83">
        <v>910</v>
      </c>
      <c r="B75" s="83" t="s">
        <v>291</v>
      </c>
      <c r="C75" s="83" t="s">
        <v>117</v>
      </c>
      <c r="D75" s="83" t="s">
        <v>118</v>
      </c>
      <c r="N75" s="85"/>
      <c r="T75" s="88"/>
      <c r="U75" s="88"/>
    </row>
    <row r="76" spans="1:21" s="83" customFormat="1" ht="24.95" customHeight="1">
      <c r="A76" s="83">
        <v>914</v>
      </c>
      <c r="B76" s="83" t="s">
        <v>292</v>
      </c>
      <c r="C76" s="83" t="s">
        <v>117</v>
      </c>
      <c r="D76" s="83" t="s">
        <v>231</v>
      </c>
      <c r="E76" s="85" t="s">
        <v>397</v>
      </c>
      <c r="M76" s="84" t="s">
        <v>346</v>
      </c>
      <c r="N76" s="85"/>
      <c r="T76" s="88"/>
      <c r="U76" s="88"/>
    </row>
    <row r="77" spans="1:21" s="83" customFormat="1" ht="24.95" customHeight="1">
      <c r="A77" s="83">
        <v>915</v>
      </c>
      <c r="B77" s="83" t="s">
        <v>212</v>
      </c>
      <c r="C77" s="83" t="s">
        <v>117</v>
      </c>
      <c r="D77" s="83" t="s">
        <v>118</v>
      </c>
      <c r="E77" s="85">
        <v>44875</v>
      </c>
      <c r="M77" s="84" t="s">
        <v>240</v>
      </c>
      <c r="N77" s="85"/>
      <c r="T77" s="88"/>
      <c r="U77" s="88"/>
    </row>
    <row r="78" spans="1:21" s="83" customFormat="1" ht="24.95" customHeight="1">
      <c r="A78" s="83">
        <v>916</v>
      </c>
      <c r="B78" s="83" t="s">
        <v>293</v>
      </c>
      <c r="C78" s="83" t="s">
        <v>117</v>
      </c>
      <c r="D78" s="83" t="s">
        <v>294</v>
      </c>
      <c r="E78" s="85" t="s">
        <v>301</v>
      </c>
      <c r="H78" s="92"/>
      <c r="L78" s="87"/>
      <c r="M78" s="84" t="s">
        <v>232</v>
      </c>
      <c r="T78" s="88"/>
      <c r="U78" s="88"/>
    </row>
    <row r="79" spans="1:21" ht="24.95" customHeight="1">
      <c r="A79" s="83">
        <v>919</v>
      </c>
      <c r="B79" s="22" t="s">
        <v>295</v>
      </c>
      <c r="C79" s="22" t="s">
        <v>117</v>
      </c>
      <c r="D79" s="84" t="s">
        <v>219</v>
      </c>
      <c r="E79" s="85" t="s">
        <v>300</v>
      </c>
      <c r="F79" s="83"/>
      <c r="G79" s="83"/>
      <c r="H79" s="83"/>
      <c r="I79" s="83"/>
      <c r="J79" s="83"/>
      <c r="K79" s="83"/>
      <c r="L79" s="87"/>
      <c r="M79" s="84" t="s">
        <v>251</v>
      </c>
      <c r="N79" s="85" t="s">
        <v>299</v>
      </c>
    </row>
    <row r="81" spans="1:20" s="22" customFormat="1" ht="24.9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56"/>
      <c r="T81" s="56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4717-ABFF-4E67-B76D-5FD7B2A13F39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6" customWidth="1"/>
    <col min="7" max="8" width="19.625" style="36" customWidth="1"/>
    <col min="9" max="11" width="19.625" style="39" customWidth="1"/>
    <col min="12" max="21" width="10.625" style="39" customWidth="1"/>
    <col min="22" max="27" width="10.625" style="36" customWidth="1"/>
    <col min="28" max="41" width="10.625" style="39" customWidth="1"/>
    <col min="42" max="16384" width="16.625" style="36"/>
  </cols>
  <sheetData>
    <row r="1" spans="1:26" ht="75" customHeight="1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6" ht="75" customHeight="1" thickBot="1">
      <c r="A2" s="104" t="s">
        <v>310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6" ht="75" customHeight="1" thickTop="1" thickBot="1">
      <c r="A3" s="40" t="s">
        <v>90</v>
      </c>
      <c r="B3" s="41" t="s">
        <v>91</v>
      </c>
      <c r="C3" s="41" t="s">
        <v>92</v>
      </c>
      <c r="D3" s="42" t="s">
        <v>93</v>
      </c>
      <c r="E3" s="41" t="s">
        <v>94</v>
      </c>
      <c r="F3" s="43" t="s">
        <v>95</v>
      </c>
      <c r="G3" s="43" t="s">
        <v>311</v>
      </c>
      <c r="H3" s="43" t="s">
        <v>312</v>
      </c>
      <c r="I3" s="43" t="s">
        <v>313</v>
      </c>
      <c r="J3" s="43" t="s">
        <v>314</v>
      </c>
      <c r="K3" s="43" t="s">
        <v>315</v>
      </c>
      <c r="V3" s="39"/>
    </row>
    <row r="4" spans="1:26" ht="75" customHeight="1" thickTop="1" thickBot="1">
      <c r="A4" s="40">
        <v>701</v>
      </c>
      <c r="B4" s="44">
        <v>28</v>
      </c>
      <c r="C4" s="44">
        <v>1</v>
      </c>
      <c r="D4" s="44">
        <f t="shared" ref="D4:D19" si="0">B4-C4-E4-F4</f>
        <v>24</v>
      </c>
      <c r="E4" s="43">
        <v>3</v>
      </c>
      <c r="F4" s="44"/>
      <c r="G4" s="44" t="s">
        <v>10</v>
      </c>
      <c r="H4" s="44" t="s">
        <v>20</v>
      </c>
      <c r="I4" s="44" t="s">
        <v>96</v>
      </c>
      <c r="J4" s="44" t="s">
        <v>10</v>
      </c>
      <c r="K4" s="44" t="s">
        <v>14</v>
      </c>
      <c r="V4" s="39"/>
    </row>
    <row r="5" spans="1:26" ht="75" customHeight="1" thickTop="1" thickBot="1">
      <c r="A5" s="40">
        <v>702</v>
      </c>
      <c r="B5" s="44">
        <v>28</v>
      </c>
      <c r="C5" s="44">
        <v>1</v>
      </c>
      <c r="D5" s="44">
        <f t="shared" si="0"/>
        <v>21</v>
      </c>
      <c r="E5" s="43">
        <v>6</v>
      </c>
      <c r="F5" s="44"/>
      <c r="G5" s="44" t="s">
        <v>13</v>
      </c>
      <c r="H5" s="44" t="s">
        <v>13</v>
      </c>
      <c r="I5" s="44" t="s">
        <v>13</v>
      </c>
      <c r="J5" s="44" t="s">
        <v>13</v>
      </c>
      <c r="K5" s="44" t="s">
        <v>13</v>
      </c>
      <c r="V5" s="39"/>
    </row>
    <row r="6" spans="1:26" ht="75" customHeight="1" thickTop="1" thickBot="1">
      <c r="A6" s="40">
        <v>703</v>
      </c>
      <c r="B6" s="44">
        <v>27</v>
      </c>
      <c r="C6" s="44">
        <v>1</v>
      </c>
      <c r="D6" s="44">
        <f t="shared" si="0"/>
        <v>19</v>
      </c>
      <c r="E6" s="43">
        <v>5</v>
      </c>
      <c r="F6" s="44">
        <v>2</v>
      </c>
      <c r="G6" s="44" t="s">
        <v>10</v>
      </c>
      <c r="H6" s="44" t="s">
        <v>20</v>
      </c>
      <c r="I6" s="44" t="s">
        <v>14</v>
      </c>
      <c r="J6" s="44" t="s">
        <v>10</v>
      </c>
      <c r="K6" s="44" t="s">
        <v>14</v>
      </c>
      <c r="V6" s="39"/>
    </row>
    <row r="7" spans="1:26" ht="75" customHeight="1" thickTop="1" thickBot="1">
      <c r="A7" s="40">
        <v>704</v>
      </c>
      <c r="B7" s="44">
        <v>28</v>
      </c>
      <c r="C7" s="44"/>
      <c r="D7" s="44">
        <f t="shared" si="0"/>
        <v>25</v>
      </c>
      <c r="E7" s="43">
        <v>3</v>
      </c>
      <c r="F7" s="44"/>
      <c r="G7" s="44" t="s">
        <v>10</v>
      </c>
      <c r="H7" s="44" t="s">
        <v>14</v>
      </c>
      <c r="I7" s="44" t="s">
        <v>12</v>
      </c>
      <c r="J7" s="44" t="s">
        <v>13</v>
      </c>
      <c r="K7" s="44" t="s">
        <v>10</v>
      </c>
      <c r="V7" s="39"/>
    </row>
    <row r="8" spans="1:26" ht="75" customHeight="1" thickTop="1" thickBot="1">
      <c r="A8" s="40">
        <v>705</v>
      </c>
      <c r="B8" s="44">
        <v>28</v>
      </c>
      <c r="C8" s="44"/>
      <c r="D8" s="44">
        <f t="shared" si="0"/>
        <v>27</v>
      </c>
      <c r="E8" s="44">
        <v>1</v>
      </c>
      <c r="F8" s="44"/>
      <c r="G8" s="44" t="s">
        <v>12</v>
      </c>
      <c r="H8" s="44" t="s">
        <v>20</v>
      </c>
      <c r="I8" s="44" t="s">
        <v>14</v>
      </c>
      <c r="J8" s="44" t="s">
        <v>10</v>
      </c>
      <c r="K8" s="44" t="s">
        <v>13</v>
      </c>
      <c r="V8" s="39"/>
    </row>
    <row r="9" spans="1:26" ht="75" customHeight="1" thickTop="1" thickBot="1">
      <c r="A9" s="40">
        <v>706</v>
      </c>
      <c r="B9" s="44">
        <v>28</v>
      </c>
      <c r="C9" s="44"/>
      <c r="D9" s="44">
        <f t="shared" si="0"/>
        <v>26</v>
      </c>
      <c r="E9" s="43">
        <v>2</v>
      </c>
      <c r="F9" s="44"/>
      <c r="G9" s="44" t="s">
        <v>10</v>
      </c>
      <c r="H9" s="44" t="s">
        <v>20</v>
      </c>
      <c r="I9" s="44" t="s">
        <v>14</v>
      </c>
      <c r="J9" s="44" t="s">
        <v>10</v>
      </c>
      <c r="K9" s="44" t="s">
        <v>14</v>
      </c>
      <c r="V9" s="39"/>
    </row>
    <row r="10" spans="1:26" ht="75" customHeight="1" thickTop="1" thickBot="1">
      <c r="A10" s="40">
        <v>707</v>
      </c>
      <c r="B10" s="44">
        <v>28</v>
      </c>
      <c r="C10" s="44">
        <v>2</v>
      </c>
      <c r="D10" s="44">
        <f t="shared" si="0"/>
        <v>21</v>
      </c>
      <c r="E10" s="43">
        <v>4</v>
      </c>
      <c r="F10" s="44">
        <v>1</v>
      </c>
      <c r="G10" s="44" t="s">
        <v>10</v>
      </c>
      <c r="H10" s="44" t="s">
        <v>20</v>
      </c>
      <c r="I10" s="44" t="s">
        <v>14</v>
      </c>
      <c r="J10" s="44" t="s">
        <v>10</v>
      </c>
      <c r="K10" s="44" t="s">
        <v>14</v>
      </c>
      <c r="V10" s="39"/>
    </row>
    <row r="11" spans="1:26" ht="75" customHeight="1" thickTop="1" thickBot="1">
      <c r="A11" s="40">
        <v>708</v>
      </c>
      <c r="B11" s="45">
        <v>28</v>
      </c>
      <c r="C11" s="44"/>
      <c r="D11" s="44">
        <f t="shared" si="0"/>
        <v>24</v>
      </c>
      <c r="E11" s="43">
        <v>3</v>
      </c>
      <c r="F11" s="44">
        <v>1</v>
      </c>
      <c r="G11" s="44" t="s">
        <v>14</v>
      </c>
      <c r="H11" s="44" t="s">
        <v>96</v>
      </c>
      <c r="I11" s="44" t="s">
        <v>14</v>
      </c>
      <c r="J11" s="44" t="s">
        <v>96</v>
      </c>
      <c r="K11" s="44" t="s">
        <v>14</v>
      </c>
      <c r="V11" s="39"/>
    </row>
    <row r="12" spans="1:26" ht="75" customHeight="1" thickTop="1" thickBot="1">
      <c r="A12" s="40">
        <v>709</v>
      </c>
      <c r="B12" s="44">
        <v>27</v>
      </c>
      <c r="C12" s="44"/>
      <c r="D12" s="44">
        <f t="shared" si="0"/>
        <v>20</v>
      </c>
      <c r="E12" s="43">
        <v>7</v>
      </c>
      <c r="F12" s="44"/>
      <c r="G12" s="44" t="s">
        <v>14</v>
      </c>
      <c r="H12" s="44" t="s">
        <v>10</v>
      </c>
      <c r="I12" s="44" t="s">
        <v>14</v>
      </c>
      <c r="J12" s="44" t="s">
        <v>10</v>
      </c>
      <c r="K12" s="44" t="s">
        <v>14</v>
      </c>
      <c r="V12" s="39"/>
    </row>
    <row r="13" spans="1:26" ht="75" customHeight="1" thickTop="1" thickBot="1">
      <c r="A13" s="40">
        <v>710</v>
      </c>
      <c r="B13" s="44">
        <v>28</v>
      </c>
      <c r="C13" s="44"/>
      <c r="D13" s="44">
        <f t="shared" si="0"/>
        <v>23</v>
      </c>
      <c r="E13" s="43">
        <v>4</v>
      </c>
      <c r="F13" s="44">
        <v>1</v>
      </c>
      <c r="G13" s="44" t="s">
        <v>14</v>
      </c>
      <c r="H13" s="44" t="s">
        <v>10</v>
      </c>
      <c r="I13" s="44" t="s">
        <v>20</v>
      </c>
      <c r="J13" s="44" t="s">
        <v>10</v>
      </c>
      <c r="K13" s="44" t="s">
        <v>12</v>
      </c>
      <c r="V13" s="39"/>
    </row>
    <row r="14" spans="1:26" ht="75" customHeight="1" thickTop="1" thickBot="1">
      <c r="A14" s="40">
        <v>711</v>
      </c>
      <c r="B14" s="44">
        <v>28</v>
      </c>
      <c r="C14" s="44"/>
      <c r="D14" s="44">
        <f t="shared" si="0"/>
        <v>24</v>
      </c>
      <c r="E14" s="43">
        <v>4</v>
      </c>
      <c r="F14" s="44"/>
      <c r="G14" s="44" t="s">
        <v>10</v>
      </c>
      <c r="H14" s="44" t="s">
        <v>10</v>
      </c>
      <c r="I14" s="44" t="s">
        <v>13</v>
      </c>
      <c r="J14" s="44" t="s">
        <v>13</v>
      </c>
      <c r="K14" s="44" t="s">
        <v>14</v>
      </c>
      <c r="N14" s="39" t="s">
        <v>49</v>
      </c>
      <c r="O14" s="39" t="s">
        <v>53</v>
      </c>
      <c r="P14" s="39" t="s">
        <v>56</v>
      </c>
      <c r="Q14" s="39" t="s">
        <v>59</v>
      </c>
      <c r="R14" s="39" t="s">
        <v>62</v>
      </c>
      <c r="U14" s="36"/>
      <c r="X14" s="39"/>
      <c r="Y14" s="39"/>
    </row>
    <row r="15" spans="1:26" ht="75" customHeight="1" thickTop="1" thickBot="1">
      <c r="A15" s="40">
        <v>712</v>
      </c>
      <c r="B15" s="44">
        <v>27</v>
      </c>
      <c r="C15" s="44"/>
      <c r="D15" s="44">
        <f t="shared" si="0"/>
        <v>22</v>
      </c>
      <c r="E15" s="43">
        <v>4</v>
      </c>
      <c r="F15" s="44">
        <v>1</v>
      </c>
      <c r="G15" s="44" t="s">
        <v>20</v>
      </c>
      <c r="H15" s="44" t="s">
        <v>13</v>
      </c>
      <c r="I15" s="44" t="s">
        <v>14</v>
      </c>
      <c r="J15" s="44" t="s">
        <v>12</v>
      </c>
      <c r="K15" s="44" t="s">
        <v>10</v>
      </c>
      <c r="L15" s="46" t="s">
        <v>10</v>
      </c>
      <c r="M15" s="39">
        <f>SUM(N15:T15)</f>
        <v>22</v>
      </c>
      <c r="N15" s="47">
        <v>6</v>
      </c>
      <c r="O15" s="47">
        <v>7</v>
      </c>
      <c r="P15" s="47"/>
      <c r="Q15" s="47">
        <v>7</v>
      </c>
      <c r="R15" s="47">
        <v>2</v>
      </c>
      <c r="S15" s="47"/>
      <c r="U15" s="36"/>
      <c r="X15" s="39"/>
      <c r="Y15" s="39"/>
    </row>
    <row r="16" spans="1:26" ht="75" customHeight="1" thickTop="1" thickBot="1">
      <c r="A16" s="40">
        <v>713</v>
      </c>
      <c r="B16" s="44">
        <v>27</v>
      </c>
      <c r="C16" s="44">
        <v>1</v>
      </c>
      <c r="D16" s="44">
        <f t="shared" si="0"/>
        <v>24</v>
      </c>
      <c r="E16" s="43">
        <v>2</v>
      </c>
      <c r="F16" s="44"/>
      <c r="G16" s="44" t="s">
        <v>14</v>
      </c>
      <c r="H16" s="44" t="s">
        <v>10</v>
      </c>
      <c r="I16" s="44" t="s">
        <v>20</v>
      </c>
      <c r="J16" s="44" t="s">
        <v>14</v>
      </c>
      <c r="K16" s="44" t="s">
        <v>12</v>
      </c>
      <c r="L16" s="47" t="s">
        <v>12</v>
      </c>
      <c r="M16" s="39">
        <f>SUM(N16:T16)</f>
        <v>19</v>
      </c>
      <c r="N16" s="47">
        <v>2</v>
      </c>
      <c r="O16" s="47">
        <v>5</v>
      </c>
      <c r="P16" s="47">
        <v>6</v>
      </c>
      <c r="Q16" s="47">
        <v>1</v>
      </c>
      <c r="R16" s="47">
        <v>5</v>
      </c>
      <c r="S16" s="47"/>
      <c r="U16" s="36"/>
      <c r="X16" s="39"/>
      <c r="Y16" s="39"/>
      <c r="Z16" s="39"/>
    </row>
    <row r="17" spans="1:41" ht="75" customHeight="1" thickTop="1" thickBot="1">
      <c r="A17" s="40">
        <v>714</v>
      </c>
      <c r="B17" s="44">
        <v>28</v>
      </c>
      <c r="C17" s="44"/>
      <c r="D17" s="44">
        <f t="shared" si="0"/>
        <v>22</v>
      </c>
      <c r="E17" s="43">
        <v>4</v>
      </c>
      <c r="F17" s="44">
        <v>2</v>
      </c>
      <c r="G17" s="44" t="s">
        <v>14</v>
      </c>
      <c r="H17" s="44" t="s">
        <v>10</v>
      </c>
      <c r="I17" s="44" t="s">
        <v>20</v>
      </c>
      <c r="J17" s="44" t="s">
        <v>14</v>
      </c>
      <c r="K17" s="44" t="s">
        <v>12</v>
      </c>
      <c r="L17" s="47" t="s">
        <v>13</v>
      </c>
      <c r="M17" s="39">
        <f>SUM(N17:T17)</f>
        <v>10</v>
      </c>
      <c r="N17" s="47">
        <v>1</v>
      </c>
      <c r="O17" s="47">
        <v>2</v>
      </c>
      <c r="P17" s="39">
        <v>2</v>
      </c>
      <c r="Q17" s="47">
        <v>3</v>
      </c>
      <c r="R17" s="47">
        <v>2</v>
      </c>
      <c r="S17" s="47"/>
      <c r="U17" s="36"/>
      <c r="X17" s="39"/>
      <c r="Y17" s="39"/>
      <c r="Z17" s="39"/>
    </row>
    <row r="18" spans="1:41" ht="75" customHeight="1" thickTop="1" thickBot="1">
      <c r="A18" s="40">
        <v>715</v>
      </c>
      <c r="B18" s="44">
        <v>22</v>
      </c>
      <c r="C18" s="44"/>
      <c r="D18" s="44">
        <f t="shared" si="0"/>
        <v>18</v>
      </c>
      <c r="E18" s="43">
        <v>4</v>
      </c>
      <c r="F18" s="44"/>
      <c r="G18" s="44" t="s">
        <v>14</v>
      </c>
      <c r="H18" s="44" t="s">
        <v>10</v>
      </c>
      <c r="I18" s="44" t="s">
        <v>20</v>
      </c>
      <c r="J18" s="44" t="s">
        <v>14</v>
      </c>
      <c r="K18" s="44" t="s">
        <v>12</v>
      </c>
      <c r="L18" s="47" t="s">
        <v>97</v>
      </c>
      <c r="M18" s="39">
        <f>SUM(N18:T18)</f>
        <v>29</v>
      </c>
      <c r="N18" s="47">
        <v>7</v>
      </c>
      <c r="O18" s="47">
        <v>2</v>
      </c>
      <c r="P18" s="47">
        <v>8</v>
      </c>
      <c r="Q18" s="47">
        <v>5</v>
      </c>
      <c r="R18" s="47">
        <v>7</v>
      </c>
      <c r="S18" s="47"/>
      <c r="U18" s="36"/>
      <c r="X18" s="39"/>
      <c r="Y18" s="39"/>
      <c r="Z18" s="39"/>
      <c r="AA18" s="39"/>
      <c r="AN18" s="36"/>
      <c r="AO18" s="36"/>
    </row>
    <row r="19" spans="1:41" ht="75" customHeight="1" thickTop="1" thickBot="1">
      <c r="A19" s="40">
        <v>716</v>
      </c>
      <c r="B19" s="44">
        <v>21</v>
      </c>
      <c r="C19" s="44"/>
      <c r="D19" s="44">
        <f t="shared" si="0"/>
        <v>13</v>
      </c>
      <c r="E19" s="43">
        <v>8</v>
      </c>
      <c r="F19" s="44"/>
      <c r="G19" s="44" t="s">
        <v>14</v>
      </c>
      <c r="H19" s="44" t="s">
        <v>10</v>
      </c>
      <c r="I19" s="44" t="s">
        <v>20</v>
      </c>
      <c r="J19" s="44" t="s">
        <v>14</v>
      </c>
      <c r="K19" s="44" t="s">
        <v>12</v>
      </c>
      <c r="L19" s="39">
        <v>16</v>
      </c>
      <c r="M19" s="39">
        <f>SUM(N19:T19)</f>
        <v>80</v>
      </c>
      <c r="N19" s="39">
        <f t="shared" ref="N19:R19" si="1">SUM(N15:N18)</f>
        <v>16</v>
      </c>
      <c r="O19" s="39">
        <f t="shared" si="1"/>
        <v>16</v>
      </c>
      <c r="P19" s="39">
        <f t="shared" si="1"/>
        <v>16</v>
      </c>
      <c r="Q19" s="39">
        <f t="shared" si="1"/>
        <v>16</v>
      </c>
      <c r="R19" s="39">
        <f t="shared" si="1"/>
        <v>16</v>
      </c>
      <c r="U19" s="36"/>
      <c r="X19" s="39"/>
      <c r="Y19" s="39"/>
      <c r="Z19" s="39"/>
      <c r="AA19" s="39"/>
      <c r="AL19" s="36"/>
      <c r="AM19" s="36"/>
      <c r="AN19" s="36"/>
      <c r="AO19" s="36"/>
    </row>
    <row r="20" spans="1:41" ht="75" customHeight="1" thickTop="1">
      <c r="A20" s="48" t="s">
        <v>87</v>
      </c>
      <c r="B20" s="47">
        <f>SUM(B4:B19)</f>
        <v>431</v>
      </c>
      <c r="C20" s="47">
        <f>SUM(C4:C19)</f>
        <v>6</v>
      </c>
      <c r="D20" s="47">
        <f>SUM(D4:D19)</f>
        <v>353</v>
      </c>
      <c r="E20" s="47">
        <f>SUM(E4:E19)</f>
        <v>64</v>
      </c>
      <c r="F20" s="47">
        <f>SUM(F4:F19)</f>
        <v>8</v>
      </c>
      <c r="G20" s="47"/>
      <c r="H20" s="47"/>
      <c r="I20" s="49"/>
      <c r="J20" s="49"/>
      <c r="K20" s="49"/>
      <c r="Z20" s="39"/>
      <c r="AA20" s="39"/>
      <c r="AL20" s="36"/>
      <c r="AM20" s="36"/>
      <c r="AN20" s="36"/>
      <c r="AO20" s="36"/>
    </row>
    <row r="21" spans="1:41" ht="75" customHeight="1">
      <c r="A21" s="105" t="s">
        <v>89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Z21" s="39"/>
      <c r="AA21" s="39"/>
      <c r="AL21" s="36"/>
      <c r="AM21" s="36"/>
      <c r="AN21" s="36"/>
      <c r="AO21" s="36"/>
    </row>
    <row r="22" spans="1:41" ht="75" customHeight="1" thickBot="1">
      <c r="A22" s="104" t="s">
        <v>310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AA22" s="39"/>
      <c r="AL22" s="36"/>
      <c r="AM22" s="36"/>
      <c r="AN22" s="36"/>
      <c r="AO22" s="36"/>
    </row>
    <row r="23" spans="1:41" ht="75" customHeight="1" thickTop="1" thickBot="1">
      <c r="A23" s="40" t="s">
        <v>90</v>
      </c>
      <c r="B23" s="41" t="s">
        <v>91</v>
      </c>
      <c r="C23" s="41" t="s">
        <v>92</v>
      </c>
      <c r="D23" s="42" t="s">
        <v>93</v>
      </c>
      <c r="E23" s="41" t="s">
        <v>94</v>
      </c>
      <c r="F23" s="43" t="s">
        <v>95</v>
      </c>
      <c r="G23" s="43" t="s">
        <v>311</v>
      </c>
      <c r="H23" s="43" t="s">
        <v>312</v>
      </c>
      <c r="I23" s="43" t="s">
        <v>313</v>
      </c>
      <c r="J23" s="43" t="s">
        <v>314</v>
      </c>
      <c r="K23" s="43" t="s">
        <v>315</v>
      </c>
      <c r="V23" s="39"/>
      <c r="AA23" s="39"/>
      <c r="AL23" s="36"/>
      <c r="AM23" s="36"/>
      <c r="AN23" s="36"/>
      <c r="AO23" s="36"/>
    </row>
    <row r="24" spans="1:41" ht="75" customHeight="1" thickTop="1" thickBot="1">
      <c r="A24" s="40">
        <v>801</v>
      </c>
      <c r="B24" s="45">
        <v>26</v>
      </c>
      <c r="C24" s="44"/>
      <c r="D24" s="44">
        <f t="shared" ref="D24:D41" si="2">B24-C24-E24-F24</f>
        <v>23</v>
      </c>
      <c r="E24" s="43">
        <v>2</v>
      </c>
      <c r="F24" s="44">
        <v>1</v>
      </c>
      <c r="G24" s="44" t="s">
        <v>12</v>
      </c>
      <c r="H24" s="44" t="s">
        <v>13</v>
      </c>
      <c r="I24" s="44" t="s">
        <v>20</v>
      </c>
      <c r="J24" s="44" t="s">
        <v>13</v>
      </c>
      <c r="K24" s="44" t="s">
        <v>12</v>
      </c>
      <c r="V24" s="39"/>
    </row>
    <row r="25" spans="1:41" ht="75" customHeight="1" thickTop="1" thickBot="1">
      <c r="A25" s="40">
        <v>802</v>
      </c>
      <c r="B25" s="44">
        <v>27</v>
      </c>
      <c r="C25" s="44">
        <v>2</v>
      </c>
      <c r="D25" s="44">
        <f t="shared" si="2"/>
        <v>20</v>
      </c>
      <c r="E25" s="43">
        <v>5</v>
      </c>
      <c r="F25" s="44"/>
      <c r="G25" s="44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V25" s="39"/>
    </row>
    <row r="26" spans="1:41" ht="75" customHeight="1" thickTop="1" thickBot="1">
      <c r="A26" s="40">
        <v>803</v>
      </c>
      <c r="B26" s="44">
        <v>27</v>
      </c>
      <c r="C26" s="44">
        <v>1</v>
      </c>
      <c r="D26" s="44">
        <f t="shared" si="2"/>
        <v>22</v>
      </c>
      <c r="E26" s="43">
        <v>2</v>
      </c>
      <c r="F26" s="44">
        <v>2</v>
      </c>
      <c r="G26" s="44" t="s">
        <v>13</v>
      </c>
      <c r="H26" s="44" t="s">
        <v>10</v>
      </c>
      <c r="I26" s="44" t="s">
        <v>13</v>
      </c>
      <c r="J26" s="44" t="s">
        <v>10</v>
      </c>
      <c r="K26" s="44" t="s">
        <v>13</v>
      </c>
      <c r="V26" s="39"/>
    </row>
    <row r="27" spans="1:41" ht="75" customHeight="1" thickTop="1" thickBot="1">
      <c r="A27" s="40">
        <v>804</v>
      </c>
      <c r="B27" s="45">
        <v>28</v>
      </c>
      <c r="C27" s="44"/>
      <c r="D27" s="44">
        <f t="shared" si="2"/>
        <v>24</v>
      </c>
      <c r="E27" s="43">
        <v>3</v>
      </c>
      <c r="F27" s="44">
        <v>1</v>
      </c>
      <c r="G27" s="44" t="s">
        <v>20</v>
      </c>
      <c r="H27" s="44" t="s">
        <v>14</v>
      </c>
      <c r="I27" s="44" t="s">
        <v>10</v>
      </c>
      <c r="J27" s="44" t="s">
        <v>12</v>
      </c>
      <c r="K27" s="44" t="s">
        <v>10</v>
      </c>
      <c r="V27" s="39"/>
    </row>
    <row r="28" spans="1:41" ht="75" customHeight="1" thickTop="1" thickBot="1">
      <c r="A28" s="40">
        <v>805</v>
      </c>
      <c r="B28" s="44">
        <v>28</v>
      </c>
      <c r="C28" s="44">
        <v>2</v>
      </c>
      <c r="D28" s="44">
        <f t="shared" si="2"/>
        <v>24</v>
      </c>
      <c r="E28" s="44">
        <v>2</v>
      </c>
      <c r="F28" s="44"/>
      <c r="G28" s="44" t="s">
        <v>13</v>
      </c>
      <c r="H28" s="44" t="s">
        <v>12</v>
      </c>
      <c r="I28" s="44" t="s">
        <v>10</v>
      </c>
      <c r="J28" s="44" t="s">
        <v>14</v>
      </c>
      <c r="K28" s="44" t="s">
        <v>13</v>
      </c>
      <c r="V28" s="39"/>
    </row>
    <row r="29" spans="1:41" ht="75" customHeight="1" thickTop="1" thickBot="1">
      <c r="A29" s="40">
        <v>806</v>
      </c>
      <c r="B29" s="45">
        <v>25</v>
      </c>
      <c r="C29" s="44"/>
      <c r="D29" s="44">
        <f t="shared" si="2"/>
        <v>21</v>
      </c>
      <c r="E29" s="50">
        <v>3</v>
      </c>
      <c r="F29" s="44">
        <v>1</v>
      </c>
      <c r="G29" s="44" t="s">
        <v>13</v>
      </c>
      <c r="H29" s="44" t="s">
        <v>13</v>
      </c>
      <c r="I29" s="44" t="s">
        <v>13</v>
      </c>
      <c r="J29" s="44" t="s">
        <v>10</v>
      </c>
      <c r="K29" s="44" t="s">
        <v>14</v>
      </c>
      <c r="V29" s="39"/>
    </row>
    <row r="30" spans="1:41" ht="75" customHeight="1" thickTop="1" thickBot="1">
      <c r="A30" s="40">
        <v>807</v>
      </c>
      <c r="B30" s="44">
        <v>28</v>
      </c>
      <c r="C30" s="44">
        <v>1</v>
      </c>
      <c r="D30" s="44">
        <f t="shared" si="2"/>
        <v>23</v>
      </c>
      <c r="E30" s="43">
        <v>3</v>
      </c>
      <c r="F30" s="44">
        <v>1</v>
      </c>
      <c r="G30" s="44" t="s">
        <v>20</v>
      </c>
      <c r="H30" s="44" t="s">
        <v>14</v>
      </c>
      <c r="I30" s="44" t="s">
        <v>10</v>
      </c>
      <c r="J30" s="44" t="s">
        <v>318</v>
      </c>
      <c r="K30" s="44" t="s">
        <v>20</v>
      </c>
      <c r="V30" s="39"/>
    </row>
    <row r="31" spans="1:41" ht="75" customHeight="1" thickTop="1" thickBot="1">
      <c r="A31" s="40">
        <v>808</v>
      </c>
      <c r="B31" s="44">
        <v>27</v>
      </c>
      <c r="C31" s="44"/>
      <c r="D31" s="44">
        <f t="shared" si="2"/>
        <v>23</v>
      </c>
      <c r="E31" s="43">
        <v>4</v>
      </c>
      <c r="F31" s="44"/>
      <c r="G31" s="44" t="s">
        <v>20</v>
      </c>
      <c r="H31" s="44" t="s">
        <v>14</v>
      </c>
      <c r="I31" s="44" t="s">
        <v>10</v>
      </c>
      <c r="J31" s="44" t="s">
        <v>12</v>
      </c>
      <c r="K31" s="44" t="s">
        <v>10</v>
      </c>
      <c r="V31" s="39"/>
    </row>
    <row r="32" spans="1:41" ht="75" customHeight="1" thickTop="1" thickBot="1">
      <c r="A32" s="40">
        <v>809</v>
      </c>
      <c r="B32" s="44">
        <v>28</v>
      </c>
      <c r="C32" s="44">
        <v>1</v>
      </c>
      <c r="D32" s="44">
        <f t="shared" si="2"/>
        <v>25</v>
      </c>
      <c r="E32" s="43">
        <v>2</v>
      </c>
      <c r="F32" s="44"/>
      <c r="G32" s="44" t="s">
        <v>14</v>
      </c>
      <c r="H32" s="44" t="s">
        <v>13</v>
      </c>
      <c r="I32" s="44" t="s">
        <v>12</v>
      </c>
      <c r="J32" s="44" t="s">
        <v>14</v>
      </c>
      <c r="K32" s="44" t="s">
        <v>12</v>
      </c>
      <c r="V32" s="39"/>
    </row>
    <row r="33" spans="1:41" ht="75" customHeight="1" thickTop="1" thickBot="1">
      <c r="A33" s="40">
        <v>810</v>
      </c>
      <c r="B33" s="45">
        <v>28</v>
      </c>
      <c r="C33" s="44"/>
      <c r="D33" s="44">
        <f t="shared" si="2"/>
        <v>21</v>
      </c>
      <c r="E33" s="50">
        <v>7</v>
      </c>
      <c r="F33" s="44"/>
      <c r="G33" s="44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V33" s="39"/>
    </row>
    <row r="34" spans="1:41" ht="75" customHeight="1" thickTop="1" thickBot="1">
      <c r="A34" s="40">
        <v>811</v>
      </c>
      <c r="B34" s="44">
        <v>29</v>
      </c>
      <c r="C34" s="44"/>
      <c r="D34" s="44">
        <f t="shared" si="2"/>
        <v>25</v>
      </c>
      <c r="E34" s="43">
        <v>3</v>
      </c>
      <c r="F34" s="44">
        <v>1</v>
      </c>
      <c r="G34" s="44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V34" s="39"/>
    </row>
    <row r="35" spans="1:41" ht="75" customHeight="1" thickTop="1" thickBot="1">
      <c r="A35" s="40">
        <v>812</v>
      </c>
      <c r="B35" s="44">
        <v>27</v>
      </c>
      <c r="C35" s="44">
        <v>2</v>
      </c>
      <c r="D35" s="44">
        <f t="shared" si="2"/>
        <v>25</v>
      </c>
      <c r="E35" s="43"/>
      <c r="F35" s="44"/>
      <c r="G35" s="44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V35" s="39"/>
    </row>
    <row r="36" spans="1:41" ht="75" customHeight="1" thickTop="1" thickBot="1">
      <c r="A36" s="40">
        <v>813</v>
      </c>
      <c r="B36" s="45">
        <v>29</v>
      </c>
      <c r="C36" s="44">
        <v>1</v>
      </c>
      <c r="D36" s="44">
        <f t="shared" si="2"/>
        <v>22</v>
      </c>
      <c r="E36" s="50">
        <v>6</v>
      </c>
      <c r="F36" s="44"/>
      <c r="G36" s="44" t="s">
        <v>21</v>
      </c>
      <c r="H36" s="44" t="s">
        <v>14</v>
      </c>
      <c r="I36" s="44" t="s">
        <v>13</v>
      </c>
      <c r="J36" s="44" t="s">
        <v>12</v>
      </c>
      <c r="K36" s="44" t="s">
        <v>21</v>
      </c>
      <c r="N36" s="39" t="s">
        <v>305</v>
      </c>
      <c r="O36" s="39" t="s">
        <v>53</v>
      </c>
      <c r="P36" s="39" t="s">
        <v>56</v>
      </c>
      <c r="Q36" s="39" t="s">
        <v>59</v>
      </c>
      <c r="R36" s="39" t="s">
        <v>62</v>
      </c>
      <c r="V36" s="39"/>
      <c r="W36" s="39"/>
      <c r="X36" s="39"/>
      <c r="Y36" s="39"/>
      <c r="Z36" s="39"/>
    </row>
    <row r="37" spans="1:41" ht="75" customHeight="1" thickTop="1" thickBot="1">
      <c r="A37" s="40">
        <v>814</v>
      </c>
      <c r="B37" s="45">
        <v>26</v>
      </c>
      <c r="C37" s="44"/>
      <c r="D37" s="44">
        <f t="shared" si="2"/>
        <v>21</v>
      </c>
      <c r="E37" s="43">
        <v>5</v>
      </c>
      <c r="F37" s="44"/>
      <c r="G37" s="44" t="s">
        <v>13</v>
      </c>
      <c r="H37" s="44" t="s">
        <v>21</v>
      </c>
      <c r="I37" s="44" t="s">
        <v>13</v>
      </c>
      <c r="J37" s="44" t="s">
        <v>21</v>
      </c>
      <c r="K37" s="44" t="s">
        <v>13</v>
      </c>
      <c r="L37" s="46" t="s">
        <v>10</v>
      </c>
      <c r="M37" s="39">
        <f>SUM(N37:R37)</f>
        <v>17</v>
      </c>
      <c r="N37" s="39">
        <v>1</v>
      </c>
      <c r="O37" s="39">
        <v>3</v>
      </c>
      <c r="P37" s="47">
        <v>5</v>
      </c>
      <c r="Q37" s="47">
        <v>4</v>
      </c>
      <c r="R37" s="47">
        <v>4</v>
      </c>
      <c r="S37" s="47"/>
      <c r="T37" s="47"/>
      <c r="U37" s="47"/>
      <c r="V37" s="47"/>
      <c r="W37" s="47"/>
      <c r="X37" s="47"/>
      <c r="Y37" s="47"/>
      <c r="Z37" s="47"/>
    </row>
    <row r="38" spans="1:41" ht="75" customHeight="1" thickTop="1" thickBot="1">
      <c r="A38" s="40">
        <v>815</v>
      </c>
      <c r="B38" s="44">
        <v>28</v>
      </c>
      <c r="C38" s="44"/>
      <c r="D38" s="44">
        <f t="shared" si="2"/>
        <v>25</v>
      </c>
      <c r="E38" s="50">
        <v>3</v>
      </c>
      <c r="F38" s="44"/>
      <c r="G38" s="44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7" t="s">
        <v>12</v>
      </c>
      <c r="M38" s="39">
        <f t="shared" ref="M38:M41" si="3">SUM(N38:R38)</f>
        <v>15</v>
      </c>
      <c r="N38" s="39">
        <v>5</v>
      </c>
      <c r="O38" s="39">
        <v>1</v>
      </c>
      <c r="P38" s="47">
        <v>3</v>
      </c>
      <c r="Q38" s="47">
        <v>3</v>
      </c>
      <c r="R38" s="47">
        <v>3</v>
      </c>
      <c r="S38" s="47"/>
      <c r="T38" s="47"/>
      <c r="U38" s="47"/>
      <c r="V38" s="47"/>
      <c r="W38" s="47"/>
      <c r="X38" s="47"/>
      <c r="Y38" s="47"/>
      <c r="Z38" s="47"/>
      <c r="AA38" s="39"/>
    </row>
    <row r="39" spans="1:41" ht="75" customHeight="1" thickTop="1" thickBot="1">
      <c r="A39" s="40">
        <v>816</v>
      </c>
      <c r="B39" s="45">
        <v>27</v>
      </c>
      <c r="C39" s="44"/>
      <c r="D39" s="44">
        <f t="shared" si="2"/>
        <v>25</v>
      </c>
      <c r="E39" s="43">
        <v>2</v>
      </c>
      <c r="F39" s="44"/>
      <c r="G39" s="44" t="s">
        <v>14</v>
      </c>
      <c r="H39" s="44" t="s">
        <v>10</v>
      </c>
      <c r="I39" s="44" t="s">
        <v>14</v>
      </c>
      <c r="J39" s="44" t="s">
        <v>10</v>
      </c>
      <c r="K39" s="44" t="s">
        <v>14</v>
      </c>
      <c r="L39" s="47" t="s">
        <v>13</v>
      </c>
      <c r="M39" s="39">
        <f t="shared" si="3"/>
        <v>44</v>
      </c>
      <c r="N39" s="39">
        <v>9</v>
      </c>
      <c r="O39" s="39">
        <v>9</v>
      </c>
      <c r="P39" s="47">
        <v>9</v>
      </c>
      <c r="Q39" s="47">
        <v>8</v>
      </c>
      <c r="R39" s="47">
        <v>9</v>
      </c>
      <c r="S39" s="47"/>
      <c r="T39" s="47"/>
      <c r="U39" s="47"/>
      <c r="V39" s="47"/>
      <c r="W39" s="47"/>
      <c r="X39" s="47"/>
      <c r="Y39" s="47"/>
      <c r="Z39" s="39"/>
      <c r="AA39" s="47"/>
      <c r="AB39" s="47"/>
    </row>
    <row r="40" spans="1:41" ht="75" customHeight="1" thickTop="1" thickBot="1">
      <c r="A40" s="40">
        <v>817</v>
      </c>
      <c r="B40" s="45">
        <v>20</v>
      </c>
      <c r="C40" s="44"/>
      <c r="D40" s="44">
        <f t="shared" si="2"/>
        <v>18</v>
      </c>
      <c r="E40" s="43">
        <v>2</v>
      </c>
      <c r="F40" s="44"/>
      <c r="G40" s="44" t="s">
        <v>14</v>
      </c>
      <c r="H40" s="44" t="s">
        <v>13</v>
      </c>
      <c r="I40" s="44" t="s">
        <v>12</v>
      </c>
      <c r="J40" s="44" t="s">
        <v>13</v>
      </c>
      <c r="K40" s="44" t="s">
        <v>13</v>
      </c>
      <c r="L40" s="47" t="s">
        <v>97</v>
      </c>
      <c r="M40" s="39">
        <f t="shared" si="3"/>
        <v>14</v>
      </c>
      <c r="N40" s="39">
        <v>3</v>
      </c>
      <c r="O40" s="39">
        <v>5</v>
      </c>
      <c r="P40" s="47">
        <v>1</v>
      </c>
      <c r="Q40" s="47">
        <v>3</v>
      </c>
      <c r="R40" s="47">
        <v>2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41" ht="75" customHeight="1" thickTop="1" thickBot="1">
      <c r="A41" s="40">
        <v>818</v>
      </c>
      <c r="B41" s="45">
        <v>20</v>
      </c>
      <c r="C41" s="44"/>
      <c r="D41" s="44">
        <f t="shared" si="2"/>
        <v>14</v>
      </c>
      <c r="E41" s="50">
        <v>6</v>
      </c>
      <c r="F41" s="44"/>
      <c r="G41" s="44" t="s">
        <v>20</v>
      </c>
      <c r="H41" s="44" t="s">
        <v>14</v>
      </c>
      <c r="I41" s="44" t="s">
        <v>10</v>
      </c>
      <c r="J41" s="44" t="s">
        <v>14</v>
      </c>
      <c r="K41" s="44" t="s">
        <v>10</v>
      </c>
      <c r="L41" s="39">
        <v>18</v>
      </c>
      <c r="M41" s="39">
        <f t="shared" si="3"/>
        <v>90</v>
      </c>
      <c r="N41" s="39">
        <f>SUM(N37:N40)</f>
        <v>18</v>
      </c>
      <c r="O41" s="39">
        <f>SUM(O37:O40)</f>
        <v>18</v>
      </c>
      <c r="P41" s="39">
        <f>SUM(P37:P40)</f>
        <v>18</v>
      </c>
      <c r="Q41" s="39">
        <f>SUM(Q37:Q40)</f>
        <v>18</v>
      </c>
      <c r="R41" s="39">
        <f>SUM(R37:R40)</f>
        <v>18</v>
      </c>
      <c r="S41" s="47"/>
      <c r="T41" s="47"/>
      <c r="U41" s="47"/>
      <c r="V41" s="47"/>
      <c r="W41" s="47"/>
      <c r="X41" s="39"/>
      <c r="Y41" s="39"/>
      <c r="Z41" s="39"/>
      <c r="AA41" s="47"/>
      <c r="AB41" s="47"/>
    </row>
    <row r="42" spans="1:41" ht="75" customHeight="1" thickTop="1">
      <c r="A42" s="51" t="s">
        <v>87</v>
      </c>
      <c r="B42" s="52">
        <f>SUM(B24:B41)</f>
        <v>478</v>
      </c>
      <c r="C42" s="52">
        <f>SUM(C24:C41)</f>
        <v>10</v>
      </c>
      <c r="D42" s="52">
        <f>SUM(D24:D41)</f>
        <v>401</v>
      </c>
      <c r="E42" s="52">
        <f>SUM(E24:E41)</f>
        <v>60</v>
      </c>
      <c r="F42" s="52">
        <f>SUM(F24:F41)</f>
        <v>7</v>
      </c>
      <c r="G42" s="52"/>
      <c r="H42" s="52"/>
      <c r="I42" s="52"/>
      <c r="J42" s="52"/>
      <c r="K42" s="52"/>
      <c r="V42" s="39"/>
      <c r="AA42" s="47"/>
      <c r="AB42" s="47"/>
      <c r="AN42" s="36"/>
      <c r="AO42" s="36"/>
    </row>
    <row r="43" spans="1:41" ht="75" customHeight="1">
      <c r="A43" s="106" t="s">
        <v>89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9"/>
      <c r="AO43" s="36"/>
    </row>
    <row r="44" spans="1:41" ht="75" customHeight="1" thickBot="1">
      <c r="A44" s="104" t="s">
        <v>310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9"/>
      <c r="AO44" s="36"/>
    </row>
    <row r="45" spans="1:41" ht="75" customHeight="1" thickTop="1" thickBot="1">
      <c r="A45" s="40" t="s">
        <v>90</v>
      </c>
      <c r="B45" s="41" t="s">
        <v>91</v>
      </c>
      <c r="C45" s="41" t="s">
        <v>92</v>
      </c>
      <c r="D45" s="42" t="s">
        <v>93</v>
      </c>
      <c r="E45" s="41" t="s">
        <v>94</v>
      </c>
      <c r="F45" s="43" t="s">
        <v>95</v>
      </c>
      <c r="G45" s="43" t="s">
        <v>311</v>
      </c>
      <c r="H45" s="43" t="s">
        <v>312</v>
      </c>
      <c r="I45" s="43" t="s">
        <v>313</v>
      </c>
      <c r="J45" s="43" t="s">
        <v>314</v>
      </c>
      <c r="K45" s="43" t="s">
        <v>315</v>
      </c>
      <c r="V45" s="39"/>
      <c r="AO45" s="36"/>
    </row>
    <row r="46" spans="1:41" ht="75" customHeight="1" thickTop="1" thickBot="1">
      <c r="A46" s="40">
        <v>901</v>
      </c>
      <c r="B46" s="45">
        <v>27</v>
      </c>
      <c r="C46" s="44">
        <v>2</v>
      </c>
      <c r="D46" s="44">
        <f t="shared" ref="D46:D64" si="4">B46-C46-E46-F46</f>
        <v>18</v>
      </c>
      <c r="E46" s="50">
        <v>6</v>
      </c>
      <c r="F46" s="44">
        <v>1</v>
      </c>
      <c r="G46" s="44" t="s">
        <v>12</v>
      </c>
      <c r="H46" s="44" t="s">
        <v>13</v>
      </c>
      <c r="I46" s="44" t="s">
        <v>12</v>
      </c>
      <c r="J46" s="44" t="s">
        <v>13</v>
      </c>
      <c r="K46" s="44" t="s">
        <v>12</v>
      </c>
      <c r="L46" s="47"/>
      <c r="M46" s="47"/>
      <c r="N46" s="47"/>
      <c r="O46" s="47"/>
      <c r="P46" s="47"/>
      <c r="Q46" s="47"/>
      <c r="R46" s="47"/>
      <c r="S46" s="47"/>
      <c r="V46" s="39"/>
    </row>
    <row r="47" spans="1:41" ht="75" customHeight="1" thickTop="1" thickBot="1">
      <c r="A47" s="40">
        <v>902</v>
      </c>
      <c r="B47" s="44">
        <v>28</v>
      </c>
      <c r="C47" s="44">
        <v>1</v>
      </c>
      <c r="D47" s="44">
        <f t="shared" si="4"/>
        <v>24</v>
      </c>
      <c r="E47" s="50">
        <v>3</v>
      </c>
      <c r="F47" s="44"/>
      <c r="G47" s="44" t="s">
        <v>20</v>
      </c>
      <c r="H47" s="44" t="s">
        <v>14</v>
      </c>
      <c r="I47" s="44" t="s">
        <v>10</v>
      </c>
      <c r="J47" s="44" t="s">
        <v>12</v>
      </c>
      <c r="K47" s="44" t="s">
        <v>14</v>
      </c>
      <c r="V47" s="39"/>
    </row>
    <row r="48" spans="1:41" ht="75" customHeight="1" thickTop="1" thickBot="1">
      <c r="A48" s="40">
        <v>903</v>
      </c>
      <c r="B48" s="44">
        <v>28</v>
      </c>
      <c r="C48" s="44">
        <v>1</v>
      </c>
      <c r="D48" s="44">
        <f t="shared" si="4"/>
        <v>21</v>
      </c>
      <c r="E48" s="43">
        <v>5</v>
      </c>
      <c r="F48" s="44">
        <v>1</v>
      </c>
      <c r="G48" s="44" t="s">
        <v>20</v>
      </c>
      <c r="H48" s="44" t="s">
        <v>14</v>
      </c>
      <c r="I48" s="44" t="s">
        <v>10</v>
      </c>
      <c r="J48" s="44" t="s">
        <v>12</v>
      </c>
      <c r="K48" s="44" t="s">
        <v>10</v>
      </c>
      <c r="V48" s="39"/>
      <c r="AN48" s="36"/>
      <c r="AO48" s="36"/>
    </row>
    <row r="49" spans="1:42" ht="75" customHeight="1" thickTop="1" thickBot="1">
      <c r="A49" s="40">
        <v>904</v>
      </c>
      <c r="B49" s="44">
        <v>29</v>
      </c>
      <c r="C49" s="44">
        <v>3</v>
      </c>
      <c r="D49" s="44">
        <f t="shared" si="4"/>
        <v>21</v>
      </c>
      <c r="E49" s="43">
        <v>5</v>
      </c>
      <c r="F49" s="44"/>
      <c r="G49" s="44" t="s">
        <v>20</v>
      </c>
      <c r="H49" s="44" t="s">
        <v>13</v>
      </c>
      <c r="I49" s="44" t="s">
        <v>12</v>
      </c>
      <c r="J49" s="44" t="s">
        <v>13</v>
      </c>
      <c r="K49" s="44" t="s">
        <v>12</v>
      </c>
      <c r="V49" s="39"/>
      <c r="AN49" s="36"/>
      <c r="AO49" s="36"/>
    </row>
    <row r="50" spans="1:42" ht="75" customHeight="1" thickTop="1" thickBot="1">
      <c r="A50" s="40">
        <v>905</v>
      </c>
      <c r="B50" s="44">
        <v>28</v>
      </c>
      <c r="C50" s="44"/>
      <c r="D50" s="44">
        <f t="shared" si="4"/>
        <v>25</v>
      </c>
      <c r="E50" s="44">
        <v>3</v>
      </c>
      <c r="F50" s="44"/>
      <c r="G50" s="44" t="s">
        <v>20</v>
      </c>
      <c r="H50" s="44" t="s">
        <v>13</v>
      </c>
      <c r="I50" s="44" t="s">
        <v>12</v>
      </c>
      <c r="J50" s="44" t="s">
        <v>13</v>
      </c>
      <c r="K50" s="44" t="s">
        <v>12</v>
      </c>
      <c r="V50" s="39"/>
      <c r="AN50" s="36"/>
      <c r="AO50" s="36"/>
    </row>
    <row r="51" spans="1:42" ht="75" customHeight="1" thickTop="1" thickBot="1">
      <c r="A51" s="40">
        <v>906</v>
      </c>
      <c r="B51" s="45">
        <v>29</v>
      </c>
      <c r="C51" s="44">
        <v>1</v>
      </c>
      <c r="D51" s="44">
        <f t="shared" si="4"/>
        <v>25</v>
      </c>
      <c r="E51" s="50">
        <v>3</v>
      </c>
      <c r="F51" s="44"/>
      <c r="G51" s="44" t="s">
        <v>10</v>
      </c>
      <c r="H51" s="44" t="s">
        <v>12</v>
      </c>
      <c r="I51" s="44" t="s">
        <v>13</v>
      </c>
      <c r="J51" s="44" t="s">
        <v>14</v>
      </c>
      <c r="K51" s="44" t="s">
        <v>10</v>
      </c>
      <c r="N51" s="39" t="s">
        <v>49</v>
      </c>
      <c r="O51" s="39" t="s">
        <v>53</v>
      </c>
      <c r="P51" s="39" t="s">
        <v>56</v>
      </c>
      <c r="Q51" s="39" t="s">
        <v>59</v>
      </c>
      <c r="R51" s="39" t="s">
        <v>62</v>
      </c>
      <c r="V51" s="39"/>
      <c r="W51" s="39"/>
      <c r="X51" s="39"/>
      <c r="Y51" s="39"/>
      <c r="Z51" s="39"/>
      <c r="AA51" s="39"/>
    </row>
    <row r="52" spans="1:42" ht="75" customHeight="1" thickTop="1" thickBot="1">
      <c r="A52" s="40">
        <v>907</v>
      </c>
      <c r="B52" s="44">
        <v>27</v>
      </c>
      <c r="C52" s="44">
        <v>1</v>
      </c>
      <c r="D52" s="44">
        <f t="shared" si="4"/>
        <v>23</v>
      </c>
      <c r="E52" s="44">
        <v>3</v>
      </c>
      <c r="F52" s="44"/>
      <c r="G52" s="44" t="s">
        <v>21</v>
      </c>
      <c r="H52" s="44" t="s">
        <v>12</v>
      </c>
      <c r="I52" s="44" t="s">
        <v>13</v>
      </c>
      <c r="J52" s="44" t="s">
        <v>14</v>
      </c>
      <c r="K52" s="44" t="s">
        <v>10</v>
      </c>
      <c r="L52" s="46" t="s">
        <v>10</v>
      </c>
      <c r="M52" s="39">
        <f>SUM(N52:R52)</f>
        <v>22</v>
      </c>
      <c r="N52" s="39">
        <v>6</v>
      </c>
      <c r="O52" s="39">
        <v>1</v>
      </c>
      <c r="P52" s="47">
        <v>5</v>
      </c>
      <c r="Q52" s="47">
        <v>2</v>
      </c>
      <c r="R52" s="47">
        <v>8</v>
      </c>
      <c r="S52" s="47"/>
      <c r="T52" s="47"/>
      <c r="U52" s="47"/>
      <c r="V52" s="47"/>
      <c r="W52" s="47"/>
      <c r="X52" s="47"/>
      <c r="Y52" s="47"/>
      <c r="Z52" s="47"/>
      <c r="AA52" s="47"/>
      <c r="AB52" s="47"/>
      <c r="AE52" s="47"/>
      <c r="AF52" s="47"/>
      <c r="AG52" s="47"/>
    </row>
    <row r="53" spans="1:42" ht="75" customHeight="1" thickTop="1" thickBot="1">
      <c r="A53" s="40">
        <v>908</v>
      </c>
      <c r="B53" s="44">
        <v>28</v>
      </c>
      <c r="C53" s="44"/>
      <c r="D53" s="44">
        <f t="shared" si="4"/>
        <v>25</v>
      </c>
      <c r="E53" s="43">
        <v>3</v>
      </c>
      <c r="F53" s="44"/>
      <c r="G53" s="44" t="s">
        <v>14</v>
      </c>
      <c r="H53" s="44" t="s">
        <v>14</v>
      </c>
      <c r="I53" s="44" t="s">
        <v>14</v>
      </c>
      <c r="J53" s="44" t="s">
        <v>14</v>
      </c>
      <c r="K53" s="44" t="s">
        <v>14</v>
      </c>
      <c r="L53" s="47" t="s">
        <v>12</v>
      </c>
      <c r="M53" s="39">
        <f t="shared" ref="M53:M56" si="5">SUM(N53:R53)</f>
        <v>31</v>
      </c>
      <c r="N53" s="39">
        <v>8</v>
      </c>
      <c r="O53" s="39">
        <v>6</v>
      </c>
      <c r="P53" s="47">
        <v>4</v>
      </c>
      <c r="Q53" s="47">
        <v>6</v>
      </c>
      <c r="R53" s="47">
        <v>7</v>
      </c>
      <c r="S53" s="47"/>
      <c r="T53" s="47"/>
      <c r="U53" s="47"/>
      <c r="V53" s="47"/>
      <c r="W53" s="47"/>
      <c r="X53" s="47"/>
      <c r="Y53" s="47"/>
      <c r="Z53" s="47"/>
      <c r="AA53" s="47"/>
      <c r="AB53" s="47"/>
      <c r="AE53" s="47"/>
      <c r="AF53" s="47"/>
      <c r="AG53" s="47"/>
      <c r="AH53" s="36"/>
      <c r="AI53" s="36"/>
      <c r="AJ53" s="36"/>
      <c r="AK53" s="36"/>
      <c r="AL53" s="36"/>
      <c r="AM53" s="36"/>
      <c r="AN53" s="36"/>
      <c r="AO53" s="36"/>
    </row>
    <row r="54" spans="1:42" ht="75" customHeight="1" thickTop="1" thickBot="1">
      <c r="A54" s="40">
        <v>909</v>
      </c>
      <c r="B54" s="44">
        <v>28</v>
      </c>
      <c r="C54" s="44">
        <v>2</v>
      </c>
      <c r="D54" s="44">
        <f t="shared" si="4"/>
        <v>24</v>
      </c>
      <c r="E54" s="50">
        <v>2</v>
      </c>
      <c r="F54" s="44"/>
      <c r="G54" s="44" t="s">
        <v>20</v>
      </c>
      <c r="H54" s="44" t="s">
        <v>318</v>
      </c>
      <c r="I54" s="44" t="s">
        <v>318</v>
      </c>
      <c r="J54" s="44" t="s">
        <v>12</v>
      </c>
      <c r="K54" s="44" t="s">
        <v>12</v>
      </c>
      <c r="L54" s="47" t="s">
        <v>13</v>
      </c>
      <c r="M54" s="39">
        <f t="shared" si="5"/>
        <v>20</v>
      </c>
      <c r="N54" s="39">
        <v>2</v>
      </c>
      <c r="O54" s="39">
        <v>6</v>
      </c>
      <c r="P54" s="47">
        <v>5</v>
      </c>
      <c r="Q54" s="47">
        <v>6</v>
      </c>
      <c r="R54" s="47">
        <v>1</v>
      </c>
      <c r="S54" s="47"/>
      <c r="T54" s="47"/>
      <c r="U54" s="47"/>
      <c r="V54" s="47"/>
      <c r="W54" s="47"/>
      <c r="X54" s="47"/>
      <c r="Y54" s="47"/>
      <c r="Z54" s="39"/>
      <c r="AA54" s="47"/>
      <c r="AB54" s="47"/>
      <c r="AE54" s="47"/>
      <c r="AF54" s="47"/>
      <c r="AG54" s="47"/>
      <c r="AH54" s="36"/>
      <c r="AI54" s="36"/>
      <c r="AJ54" s="36"/>
      <c r="AK54" s="36"/>
      <c r="AL54" s="36"/>
      <c r="AM54" s="36"/>
      <c r="AN54" s="36"/>
      <c r="AO54" s="36"/>
    </row>
    <row r="55" spans="1:42" ht="75" customHeight="1" thickTop="1" thickBot="1">
      <c r="A55" s="40">
        <v>910</v>
      </c>
      <c r="B55" s="45">
        <v>28</v>
      </c>
      <c r="C55" s="44">
        <v>2</v>
      </c>
      <c r="D55" s="44">
        <f t="shared" si="4"/>
        <v>24</v>
      </c>
      <c r="E55" s="43">
        <v>2</v>
      </c>
      <c r="F55" s="44"/>
      <c r="G55" s="44" t="s">
        <v>318</v>
      </c>
      <c r="H55" s="44" t="s">
        <v>12</v>
      </c>
      <c r="I55" s="44" t="s">
        <v>14</v>
      </c>
      <c r="J55" s="44" t="s">
        <v>318</v>
      </c>
      <c r="K55" s="44" t="s">
        <v>12</v>
      </c>
      <c r="L55" s="47" t="s">
        <v>97</v>
      </c>
      <c r="M55" s="39">
        <f t="shared" si="5"/>
        <v>22</v>
      </c>
      <c r="N55" s="39">
        <v>3</v>
      </c>
      <c r="O55" s="39">
        <v>6</v>
      </c>
      <c r="P55" s="47">
        <v>5</v>
      </c>
      <c r="Q55" s="47">
        <v>5</v>
      </c>
      <c r="R55" s="47">
        <v>3</v>
      </c>
      <c r="S55" s="47"/>
      <c r="T55" s="47"/>
      <c r="U55" s="47"/>
      <c r="V55" s="47"/>
      <c r="W55" s="47"/>
      <c r="X55" s="47"/>
      <c r="Y55" s="47"/>
      <c r="Z55" s="47"/>
      <c r="AA55" s="47"/>
      <c r="AB55" s="47"/>
      <c r="AE55" s="47"/>
      <c r="AF55" s="47"/>
      <c r="AG55" s="47"/>
      <c r="AH55" s="36"/>
      <c r="AI55" s="36"/>
      <c r="AJ55" s="36"/>
      <c r="AK55" s="36"/>
      <c r="AL55" s="36"/>
      <c r="AM55" s="36"/>
      <c r="AN55" s="36"/>
      <c r="AO55" s="36"/>
    </row>
    <row r="56" spans="1:42" ht="75" customHeight="1" thickTop="1" thickBot="1">
      <c r="A56" s="40">
        <v>911</v>
      </c>
      <c r="B56" s="44">
        <v>28</v>
      </c>
      <c r="C56" s="44">
        <v>1</v>
      </c>
      <c r="D56" s="44">
        <f t="shared" si="4"/>
        <v>23</v>
      </c>
      <c r="E56" s="43">
        <v>4</v>
      </c>
      <c r="F56" s="44"/>
      <c r="G56" s="44" t="s">
        <v>14</v>
      </c>
      <c r="H56" s="44" t="s">
        <v>14</v>
      </c>
      <c r="I56" s="44" t="s">
        <v>14</v>
      </c>
      <c r="J56" s="44" t="s">
        <v>10</v>
      </c>
      <c r="K56" s="44" t="s">
        <v>10</v>
      </c>
      <c r="L56" s="39">
        <v>19</v>
      </c>
      <c r="M56" s="39">
        <f t="shared" si="5"/>
        <v>95</v>
      </c>
      <c r="N56" s="39">
        <f t="shared" ref="N56:R56" si="6">SUM(N52:N55)</f>
        <v>19</v>
      </c>
      <c r="O56" s="39">
        <f t="shared" si="6"/>
        <v>19</v>
      </c>
      <c r="P56" s="39">
        <f t="shared" si="6"/>
        <v>19</v>
      </c>
      <c r="Q56" s="39">
        <f t="shared" si="6"/>
        <v>19</v>
      </c>
      <c r="R56" s="39">
        <f t="shared" si="6"/>
        <v>19</v>
      </c>
      <c r="S56" s="47"/>
      <c r="T56" s="47"/>
      <c r="U56" s="47"/>
      <c r="V56" s="47"/>
      <c r="W56" s="47"/>
      <c r="X56" s="39"/>
      <c r="Y56" s="39"/>
      <c r="Z56" s="39"/>
      <c r="AA56" s="39"/>
      <c r="AH56" s="36"/>
      <c r="AI56" s="36"/>
      <c r="AJ56" s="36"/>
      <c r="AK56" s="36"/>
      <c r="AL56" s="36"/>
      <c r="AM56" s="36"/>
      <c r="AN56" s="36"/>
      <c r="AO56" s="36"/>
    </row>
    <row r="57" spans="1:42" ht="75" customHeight="1" thickTop="1" thickBot="1">
      <c r="A57" s="40">
        <v>912</v>
      </c>
      <c r="B57" s="45">
        <v>28</v>
      </c>
      <c r="C57" s="44">
        <v>1</v>
      </c>
      <c r="D57" s="44">
        <f t="shared" si="4"/>
        <v>21</v>
      </c>
      <c r="E57" s="43">
        <v>6</v>
      </c>
      <c r="F57" s="44"/>
      <c r="G57" s="44" t="s">
        <v>14</v>
      </c>
      <c r="H57" s="44" t="s">
        <v>12</v>
      </c>
      <c r="I57" s="44" t="s">
        <v>14</v>
      </c>
      <c r="J57" s="44" t="s">
        <v>12</v>
      </c>
      <c r="K57" s="44" t="s">
        <v>14</v>
      </c>
      <c r="Z57" s="39"/>
      <c r="AA57" s="47"/>
      <c r="AB57" s="47"/>
      <c r="AE57" s="47"/>
      <c r="AF57" s="47"/>
      <c r="AG57" s="47"/>
      <c r="AH57" s="36"/>
      <c r="AI57" s="36"/>
      <c r="AJ57" s="36"/>
      <c r="AK57" s="36"/>
      <c r="AL57" s="36"/>
      <c r="AM57" s="36"/>
      <c r="AN57" s="36"/>
      <c r="AO57" s="36"/>
    </row>
    <row r="58" spans="1:42" ht="75" customHeight="1" thickTop="1" thickBot="1">
      <c r="A58" s="40">
        <v>913</v>
      </c>
      <c r="B58" s="44">
        <v>28</v>
      </c>
      <c r="C58" s="44">
        <v>2</v>
      </c>
      <c r="D58" s="44">
        <f t="shared" si="4"/>
        <v>24</v>
      </c>
      <c r="E58" s="43">
        <v>2</v>
      </c>
      <c r="F58" s="44"/>
      <c r="G58" s="44" t="s">
        <v>13</v>
      </c>
      <c r="H58" s="44" t="s">
        <v>14</v>
      </c>
      <c r="I58" s="44" t="s">
        <v>10</v>
      </c>
      <c r="J58" s="44" t="s">
        <v>14</v>
      </c>
      <c r="K58" s="44" t="s">
        <v>12</v>
      </c>
      <c r="V58" s="39"/>
      <c r="X58" s="39"/>
      <c r="Y58" s="39"/>
      <c r="Z58" s="47"/>
      <c r="AA58" s="39"/>
      <c r="AH58" s="36"/>
      <c r="AI58" s="36"/>
      <c r="AJ58" s="36"/>
      <c r="AK58" s="36"/>
      <c r="AL58" s="36"/>
      <c r="AM58" s="36"/>
      <c r="AN58" s="36"/>
      <c r="AO58" s="36"/>
    </row>
    <row r="59" spans="1:42" ht="75" customHeight="1" thickTop="1" thickBot="1">
      <c r="A59" s="40">
        <v>914</v>
      </c>
      <c r="B59" s="44">
        <v>30</v>
      </c>
      <c r="C59" s="44">
        <v>1</v>
      </c>
      <c r="D59" s="44">
        <f t="shared" si="4"/>
        <v>25</v>
      </c>
      <c r="E59" s="43">
        <v>4</v>
      </c>
      <c r="F59" s="44"/>
      <c r="G59" s="44" t="s">
        <v>10</v>
      </c>
      <c r="H59" s="44" t="s">
        <v>13</v>
      </c>
      <c r="I59" s="44" t="s">
        <v>14</v>
      </c>
      <c r="J59" s="44" t="s">
        <v>13</v>
      </c>
      <c r="K59" s="44" t="s">
        <v>10</v>
      </c>
      <c r="L59" s="39" t="s">
        <v>98</v>
      </c>
      <c r="M59" s="53" t="s">
        <v>305</v>
      </c>
      <c r="N59" s="53" t="s">
        <v>306</v>
      </c>
      <c r="O59" s="53" t="s">
        <v>307</v>
      </c>
      <c r="P59" s="53" t="s">
        <v>308</v>
      </c>
      <c r="Q59" s="53" t="s">
        <v>309</v>
      </c>
      <c r="R59" s="39" t="s">
        <v>102</v>
      </c>
      <c r="S59" s="39" t="s">
        <v>99</v>
      </c>
      <c r="T59" s="39" t="s">
        <v>100</v>
      </c>
      <c r="U59" s="39" t="s">
        <v>101</v>
      </c>
      <c r="V59" s="39" t="s">
        <v>87</v>
      </c>
      <c r="W59" s="39"/>
      <c r="X59" s="39"/>
      <c r="Y59" s="47"/>
      <c r="Z59" s="47"/>
      <c r="AA59" s="47"/>
      <c r="AB59" s="47"/>
      <c r="AC59" s="47"/>
      <c r="AF59" s="47"/>
      <c r="AG59" s="47"/>
      <c r="AH59" s="47"/>
      <c r="AP59" s="39"/>
    </row>
    <row r="60" spans="1:42" ht="75" customHeight="1" thickTop="1" thickBot="1">
      <c r="A60" s="40">
        <v>915</v>
      </c>
      <c r="B60" s="45">
        <v>28</v>
      </c>
      <c r="C60" s="44">
        <v>2</v>
      </c>
      <c r="D60" s="44">
        <f t="shared" si="4"/>
        <v>23</v>
      </c>
      <c r="E60" s="43">
        <v>2</v>
      </c>
      <c r="F60" s="44">
        <v>1</v>
      </c>
      <c r="G60" s="44" t="s">
        <v>10</v>
      </c>
      <c r="H60" s="44" t="s">
        <v>13</v>
      </c>
      <c r="I60" s="44" t="s">
        <v>10</v>
      </c>
      <c r="J60" s="44" t="s">
        <v>318</v>
      </c>
      <c r="K60" s="44" t="s">
        <v>10</v>
      </c>
      <c r="L60" s="46" t="s">
        <v>10</v>
      </c>
      <c r="M60" s="47">
        <f t="shared" ref="M60:Q64" si="7">N15+N37+N52</f>
        <v>13</v>
      </c>
      <c r="N60" s="47">
        <f t="shared" si="7"/>
        <v>11</v>
      </c>
      <c r="O60" s="47">
        <f t="shared" si="7"/>
        <v>10</v>
      </c>
      <c r="P60" s="47">
        <f t="shared" si="7"/>
        <v>13</v>
      </c>
      <c r="Q60" s="47">
        <f t="shared" si="7"/>
        <v>14</v>
      </c>
      <c r="S60" s="39">
        <f>M15</f>
        <v>22</v>
      </c>
      <c r="T60" s="39">
        <f>M37</f>
        <v>17</v>
      </c>
      <c r="U60" s="39">
        <f>M52</f>
        <v>22</v>
      </c>
      <c r="V60" s="39">
        <f>SUM(S60:U60)</f>
        <v>61</v>
      </c>
      <c r="W60" s="39"/>
      <c r="X60" s="47"/>
      <c r="Y60" s="39"/>
      <c r="Z60" s="39"/>
      <c r="AA60" s="39"/>
      <c r="AI60" s="36"/>
      <c r="AJ60" s="36"/>
      <c r="AK60" s="36"/>
      <c r="AL60" s="36"/>
      <c r="AM60" s="36"/>
      <c r="AN60" s="36"/>
      <c r="AO60" s="36"/>
    </row>
    <row r="61" spans="1:42" ht="75" customHeight="1" thickTop="1" thickBot="1">
      <c r="A61" s="40">
        <v>916</v>
      </c>
      <c r="B61" s="44">
        <v>26</v>
      </c>
      <c r="C61" s="44">
        <v>2</v>
      </c>
      <c r="D61" s="44">
        <f t="shared" si="4"/>
        <v>22</v>
      </c>
      <c r="E61" s="43">
        <v>2</v>
      </c>
      <c r="F61" s="44"/>
      <c r="G61" s="44" t="s">
        <v>10</v>
      </c>
      <c r="H61" s="44" t="s">
        <v>10</v>
      </c>
      <c r="I61" s="44" t="s">
        <v>13</v>
      </c>
      <c r="J61" s="44" t="s">
        <v>10</v>
      </c>
      <c r="K61" s="44" t="s">
        <v>10</v>
      </c>
      <c r="L61" s="47" t="s">
        <v>12</v>
      </c>
      <c r="M61" s="47">
        <f t="shared" si="7"/>
        <v>15</v>
      </c>
      <c r="N61" s="47">
        <f t="shared" si="7"/>
        <v>12</v>
      </c>
      <c r="O61" s="47">
        <f t="shared" si="7"/>
        <v>13</v>
      </c>
      <c r="P61" s="47">
        <f t="shared" si="7"/>
        <v>10</v>
      </c>
      <c r="Q61" s="47">
        <f t="shared" si="7"/>
        <v>15</v>
      </c>
      <c r="S61" s="39">
        <f>M16</f>
        <v>19</v>
      </c>
      <c r="T61" s="39">
        <f>M38</f>
        <v>15</v>
      </c>
      <c r="U61" s="39">
        <f>M53</f>
        <v>31</v>
      </c>
      <c r="V61" s="39">
        <f>SUM(S61:U61)</f>
        <v>65</v>
      </c>
      <c r="W61" s="39"/>
      <c r="X61" s="39"/>
      <c r="Y61" s="47"/>
      <c r="Z61" s="47"/>
      <c r="AA61" s="39"/>
      <c r="AC61" s="47"/>
      <c r="AD61" s="47"/>
      <c r="AE61" s="47"/>
      <c r="AF61" s="47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2" ht="75" customHeight="1" thickTop="1" thickBot="1">
      <c r="A62" s="40">
        <v>917</v>
      </c>
      <c r="B62" s="44">
        <v>21</v>
      </c>
      <c r="C62" s="44"/>
      <c r="D62" s="44">
        <f t="shared" si="4"/>
        <v>18</v>
      </c>
      <c r="E62" s="43">
        <v>3</v>
      </c>
      <c r="F62" s="44"/>
      <c r="G62" s="44" t="s">
        <v>12</v>
      </c>
      <c r="H62" s="44" t="s">
        <v>12</v>
      </c>
      <c r="I62" s="44" t="s">
        <v>12</v>
      </c>
      <c r="J62" s="44" t="s">
        <v>12</v>
      </c>
      <c r="K62" s="44" t="s">
        <v>12</v>
      </c>
      <c r="L62" s="47" t="s">
        <v>13</v>
      </c>
      <c r="M62" s="47">
        <f t="shared" si="7"/>
        <v>12</v>
      </c>
      <c r="N62" s="47">
        <f t="shared" si="7"/>
        <v>17</v>
      </c>
      <c r="O62" s="47">
        <f t="shared" si="7"/>
        <v>16</v>
      </c>
      <c r="P62" s="47">
        <f t="shared" si="7"/>
        <v>17</v>
      </c>
      <c r="Q62" s="47">
        <f t="shared" si="7"/>
        <v>12</v>
      </c>
      <c r="S62" s="39">
        <f>M17</f>
        <v>10</v>
      </c>
      <c r="T62" s="39">
        <f>M39</f>
        <v>44</v>
      </c>
      <c r="U62" s="39">
        <f>M54</f>
        <v>20</v>
      </c>
      <c r="V62" s="39">
        <f>SUM(S62:U62)</f>
        <v>74</v>
      </c>
      <c r="W62" s="39"/>
      <c r="X62" s="39"/>
      <c r="Y62" s="39"/>
      <c r="Z62" s="47"/>
      <c r="AA62" s="39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2" ht="75" customHeight="1" thickTop="1" thickBot="1">
      <c r="A63" s="40">
        <v>918</v>
      </c>
      <c r="B63" s="45">
        <v>18</v>
      </c>
      <c r="C63" s="44"/>
      <c r="D63" s="44">
        <f t="shared" si="4"/>
        <v>16</v>
      </c>
      <c r="E63" s="43">
        <v>2</v>
      </c>
      <c r="F63" s="44"/>
      <c r="G63" s="44" t="s">
        <v>20</v>
      </c>
      <c r="H63" s="44" t="s">
        <v>14</v>
      </c>
      <c r="I63" s="44" t="s">
        <v>10</v>
      </c>
      <c r="J63" s="44" t="s">
        <v>12</v>
      </c>
      <c r="K63" s="44" t="s">
        <v>10</v>
      </c>
      <c r="L63" s="47" t="s">
        <v>97</v>
      </c>
      <c r="M63" s="47">
        <f t="shared" si="7"/>
        <v>13</v>
      </c>
      <c r="N63" s="47">
        <f t="shared" si="7"/>
        <v>13</v>
      </c>
      <c r="O63" s="47">
        <f t="shared" si="7"/>
        <v>14</v>
      </c>
      <c r="P63" s="47">
        <f t="shared" si="7"/>
        <v>13</v>
      </c>
      <c r="Q63" s="47">
        <f t="shared" si="7"/>
        <v>12</v>
      </c>
      <c r="S63" s="39">
        <f>M18</f>
        <v>29</v>
      </c>
      <c r="T63" s="39">
        <f>M40</f>
        <v>14</v>
      </c>
      <c r="U63" s="39">
        <f>M55</f>
        <v>22</v>
      </c>
      <c r="V63" s="39">
        <f>SUM(S63:U63)</f>
        <v>65</v>
      </c>
      <c r="W63" s="39"/>
      <c r="X63" s="39"/>
      <c r="Y63" s="47"/>
      <c r="Z63" s="39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M63" s="36"/>
      <c r="AN63" s="36"/>
      <c r="AO63" s="36"/>
    </row>
    <row r="64" spans="1:42" ht="75" customHeight="1" thickTop="1" thickBot="1">
      <c r="A64" s="40">
        <v>919</v>
      </c>
      <c r="B64" s="45">
        <v>17</v>
      </c>
      <c r="C64" s="44"/>
      <c r="D64" s="44">
        <f t="shared" si="4"/>
        <v>12</v>
      </c>
      <c r="E64" s="43">
        <v>5</v>
      </c>
      <c r="F64" s="44"/>
      <c r="G64" s="44" t="s">
        <v>10</v>
      </c>
      <c r="H64" s="44" t="s">
        <v>12</v>
      </c>
      <c r="I64" s="44" t="s">
        <v>13</v>
      </c>
      <c r="J64" s="44" t="s">
        <v>14</v>
      </c>
      <c r="K64" s="44" t="s">
        <v>13</v>
      </c>
      <c r="L64" s="54">
        <v>53</v>
      </c>
      <c r="M64" s="47">
        <f t="shared" si="7"/>
        <v>53</v>
      </c>
      <c r="N64" s="47">
        <f t="shared" si="7"/>
        <v>53</v>
      </c>
      <c r="O64" s="47">
        <f t="shared" si="7"/>
        <v>53</v>
      </c>
      <c r="P64" s="47">
        <f t="shared" si="7"/>
        <v>53</v>
      </c>
      <c r="Q64" s="47">
        <f t="shared" si="7"/>
        <v>53</v>
      </c>
      <c r="S64" s="39">
        <f>M19</f>
        <v>80</v>
      </c>
      <c r="T64" s="39">
        <f>SUM(T60:T63)</f>
        <v>90</v>
      </c>
      <c r="U64" s="39">
        <f>SUM(U60:U63)</f>
        <v>95</v>
      </c>
      <c r="V64" s="39">
        <f>SUM(S64:U64)</f>
        <v>265</v>
      </c>
      <c r="W64" s="39">
        <f>SUM(S64:U64)</f>
        <v>265</v>
      </c>
      <c r="X64" s="39"/>
      <c r="Y64" s="47"/>
      <c r="Z64" s="39"/>
      <c r="AA64" s="39"/>
      <c r="AC64" s="47"/>
      <c r="AD64" s="47"/>
      <c r="AE64" s="47"/>
      <c r="AF64" s="47"/>
      <c r="AG64" s="47"/>
      <c r="AH64" s="47"/>
      <c r="AI64" s="47"/>
      <c r="AM64" s="36"/>
      <c r="AN64" s="36"/>
      <c r="AO64" s="36"/>
    </row>
    <row r="65" spans="1:42" ht="75" customHeight="1" thickTop="1">
      <c r="A65" s="48" t="s">
        <v>87</v>
      </c>
      <c r="B65" s="39">
        <f>SUM(B46:B64)</f>
        <v>504</v>
      </c>
      <c r="C65" s="39">
        <f>SUM(C46:C64)</f>
        <v>22</v>
      </c>
      <c r="D65" s="39">
        <f>SUM(D46:D64)</f>
        <v>414</v>
      </c>
      <c r="E65" s="39">
        <f>SUM(E46:E64)</f>
        <v>65</v>
      </c>
      <c r="F65" s="39">
        <f>SUM(F46:F64)</f>
        <v>3</v>
      </c>
      <c r="G65" s="39"/>
      <c r="H65" s="39"/>
      <c r="I65" s="49"/>
      <c r="J65" s="49"/>
      <c r="K65" s="49"/>
      <c r="Z65" s="39"/>
      <c r="AA65" s="39"/>
      <c r="AB65" s="47"/>
      <c r="AC65" s="47"/>
      <c r="AD65" s="47"/>
      <c r="AE65" s="47"/>
      <c r="AF65" s="47"/>
      <c r="AG65" s="47"/>
      <c r="AH65" s="47"/>
      <c r="AJ65" s="36"/>
      <c r="AK65" s="36"/>
      <c r="AL65" s="36"/>
      <c r="AM65" s="36"/>
      <c r="AN65" s="36"/>
      <c r="AO65" s="36"/>
    </row>
    <row r="66" spans="1:42" ht="75" customHeight="1">
      <c r="A66" s="39" t="s">
        <v>103</v>
      </c>
      <c r="B66" s="39">
        <f>SUM(B20+B42+B65)</f>
        <v>1413</v>
      </c>
      <c r="C66" s="39">
        <f>SUM(C20+C42+C65)</f>
        <v>38</v>
      </c>
      <c r="D66" s="39">
        <f>SUM(D20+D42+D65)</f>
        <v>1168</v>
      </c>
      <c r="E66" s="39">
        <f>SUM(E20+E42+E65)</f>
        <v>189</v>
      </c>
      <c r="F66" s="39">
        <f>SUM(F20+F42+F65)</f>
        <v>18</v>
      </c>
      <c r="G66" s="39"/>
      <c r="H66" s="39"/>
      <c r="I66" s="49"/>
      <c r="Z66" s="39"/>
      <c r="AA66" s="39"/>
      <c r="AJ66" s="36"/>
      <c r="AK66" s="36"/>
      <c r="AL66" s="36"/>
      <c r="AM66" s="36"/>
      <c r="AN66" s="36"/>
      <c r="AO66" s="36"/>
    </row>
    <row r="67" spans="1:42" ht="75" customHeight="1">
      <c r="AA67" s="47"/>
      <c r="AC67" s="47"/>
      <c r="AD67" s="47"/>
      <c r="AE67" s="47"/>
      <c r="AF67" s="47"/>
      <c r="AH67" s="47"/>
      <c r="AK67" s="36"/>
      <c r="AL67" s="36"/>
      <c r="AM67" s="36"/>
      <c r="AN67" s="36"/>
      <c r="AO67" s="36"/>
    </row>
    <row r="68" spans="1:42" ht="75" customHeight="1">
      <c r="AA68" s="39"/>
      <c r="AC68" s="47"/>
      <c r="AD68" s="47"/>
      <c r="AE68" s="47"/>
      <c r="AF68" s="47"/>
      <c r="AH68" s="47"/>
      <c r="AK68" s="36"/>
      <c r="AL68" s="36"/>
      <c r="AM68" s="36"/>
      <c r="AN68" s="36"/>
      <c r="AO68" s="36"/>
    </row>
    <row r="69" spans="1:42" ht="75" customHeight="1">
      <c r="AA69" s="39"/>
      <c r="AB69" s="47"/>
      <c r="AD69" s="47"/>
      <c r="AE69" s="47"/>
      <c r="AF69" s="47"/>
      <c r="AG69" s="47"/>
      <c r="AI69" s="47"/>
      <c r="AL69" s="36"/>
      <c r="AM69" s="36"/>
      <c r="AN69" s="36"/>
      <c r="AO69" s="36"/>
    </row>
    <row r="70" spans="1:42" ht="75" customHeight="1">
      <c r="AA70" s="39"/>
      <c r="AL70" s="36"/>
      <c r="AM70" s="36"/>
      <c r="AN70" s="36"/>
      <c r="AO70" s="36"/>
    </row>
    <row r="71" spans="1:42" ht="75" customHeight="1">
      <c r="AD71" s="47"/>
      <c r="AP71" s="39"/>
    </row>
    <row r="72" spans="1:42" ht="75" customHeight="1">
      <c r="AE72" s="47"/>
      <c r="AF72" s="47"/>
      <c r="AH72" s="47"/>
      <c r="AI72" s="47"/>
      <c r="AJ72" s="47"/>
      <c r="AK72" s="47"/>
      <c r="AP72" s="39"/>
    </row>
    <row r="73" spans="1:42" ht="75" customHeight="1">
      <c r="AE73" s="47"/>
      <c r="AG73" s="47"/>
      <c r="AH73" s="47"/>
      <c r="AI73" s="47"/>
      <c r="AJ73" s="47"/>
    </row>
    <row r="74" spans="1:42" ht="75" customHeight="1">
      <c r="AE74" s="47"/>
      <c r="AG74" s="47"/>
      <c r="AH74" s="47"/>
      <c r="AI74" s="47"/>
      <c r="AJ74" s="47"/>
    </row>
    <row r="75" spans="1:42" ht="75" customHeight="1">
      <c r="AF75" s="47"/>
      <c r="AG75" s="47"/>
      <c r="AH75" s="47"/>
      <c r="AI75" s="47"/>
      <c r="AO75" s="36"/>
    </row>
    <row r="76" spans="1:42" ht="75" customHeight="1">
      <c r="AO76" s="36"/>
    </row>
    <row r="77" spans="1:42" ht="75" customHeight="1">
      <c r="AO77" s="36"/>
    </row>
    <row r="78" spans="1:42" ht="75" customHeight="1">
      <c r="AO78" s="36"/>
    </row>
    <row r="79" spans="1:42" ht="75" customHeight="1">
      <c r="AO79" s="36"/>
    </row>
    <row r="80" spans="1:42" ht="75" customHeight="1">
      <c r="AO80" s="36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7D93-4CA2-463B-970E-1E069AEAC7C2}">
  <sheetPr>
    <pageSetUpPr fitToPage="1"/>
  </sheetPr>
  <dimension ref="A1:U80"/>
  <sheetViews>
    <sheetView zoomScaleNormal="100" workbookViewId="0">
      <selection activeCell="E6" sqref="E6"/>
    </sheetView>
  </sheetViews>
  <sheetFormatPr defaultRowHeight="24.95" customHeight="1"/>
  <cols>
    <col min="1" max="4" width="9" style="24"/>
    <col min="5" max="7" width="9.5" style="24" bestFit="1" customWidth="1"/>
    <col min="8" max="12" width="9" style="24"/>
    <col min="13" max="14" width="9.5" style="24" bestFit="1" customWidth="1"/>
    <col min="15" max="18" width="9" style="24"/>
    <col min="19" max="19" width="9" style="56"/>
    <col min="20" max="20" width="9" style="57"/>
    <col min="21" max="16384" width="9" style="24"/>
  </cols>
  <sheetData>
    <row r="1" spans="1:20" ht="24.95" customHeight="1">
      <c r="A1" s="99"/>
      <c r="B1" s="99"/>
      <c r="C1" s="99"/>
      <c r="D1" s="99"/>
      <c r="E1" s="99"/>
      <c r="F1" s="99"/>
      <c r="G1" s="107" t="s">
        <v>104</v>
      </c>
      <c r="H1" s="107"/>
      <c r="I1" s="107"/>
      <c r="J1" s="107"/>
      <c r="K1" s="107"/>
      <c r="L1" s="107"/>
      <c r="M1" s="99"/>
      <c r="N1" s="99"/>
      <c r="O1" s="108" t="s">
        <v>401</v>
      </c>
      <c r="P1" s="108"/>
      <c r="Q1" s="108"/>
      <c r="R1" s="99"/>
    </row>
    <row r="2" spans="1:20" ht="24.95" customHeight="1">
      <c r="A2" s="58" t="s">
        <v>105</v>
      </c>
      <c r="B2" s="58" t="s">
        <v>106</v>
      </c>
      <c r="C2" s="58" t="s">
        <v>107</v>
      </c>
      <c r="D2" s="58" t="s">
        <v>108</v>
      </c>
      <c r="E2" s="58" t="s">
        <v>109</v>
      </c>
      <c r="F2" s="58" t="s">
        <v>110</v>
      </c>
      <c r="G2" s="58" t="s">
        <v>105</v>
      </c>
      <c r="H2" s="58" t="s">
        <v>106</v>
      </c>
      <c r="I2" s="58" t="s">
        <v>107</v>
      </c>
      <c r="J2" s="58" t="s">
        <v>108</v>
      </c>
      <c r="K2" s="58" t="s">
        <v>109</v>
      </c>
      <c r="L2" s="58" t="s">
        <v>110</v>
      </c>
      <c r="M2" s="58" t="s">
        <v>105</v>
      </c>
      <c r="N2" s="58" t="s">
        <v>106</v>
      </c>
      <c r="O2" s="58" t="s">
        <v>107</v>
      </c>
      <c r="P2" s="58" t="s">
        <v>108</v>
      </c>
      <c r="Q2" s="58" t="s">
        <v>109</v>
      </c>
      <c r="R2" s="58" t="s">
        <v>110</v>
      </c>
    </row>
    <row r="3" spans="1:20" ht="24.95" customHeight="1">
      <c r="A3" s="58">
        <v>1</v>
      </c>
      <c r="B3" s="58" t="s">
        <v>111</v>
      </c>
      <c r="C3" s="58" t="s">
        <v>112</v>
      </c>
      <c r="D3" s="59" t="s">
        <v>113</v>
      </c>
      <c r="E3" s="60" t="s">
        <v>405</v>
      </c>
      <c r="F3" s="61"/>
      <c r="G3" s="58">
        <v>1</v>
      </c>
      <c r="H3" s="58" t="s">
        <v>115</v>
      </c>
      <c r="I3" s="58" t="s">
        <v>116</v>
      </c>
      <c r="J3" s="58" t="s">
        <v>117</v>
      </c>
      <c r="K3" s="60" t="s">
        <v>118</v>
      </c>
      <c r="L3" s="58"/>
      <c r="M3" s="58">
        <v>1</v>
      </c>
      <c r="N3" s="58">
        <v>701</v>
      </c>
      <c r="O3" s="58" t="s">
        <v>119</v>
      </c>
      <c r="P3" s="58" t="s">
        <v>120</v>
      </c>
      <c r="Q3" s="60" t="s">
        <v>118</v>
      </c>
      <c r="R3" s="60"/>
      <c r="S3" s="62"/>
      <c r="T3" s="63"/>
    </row>
    <row r="4" spans="1:20" ht="24.95" customHeight="1">
      <c r="A4" s="58">
        <v>2</v>
      </c>
      <c r="B4" s="58" t="s">
        <v>385</v>
      </c>
      <c r="C4" s="58" t="s">
        <v>128</v>
      </c>
      <c r="D4" s="59" t="s">
        <v>384</v>
      </c>
      <c r="E4" s="60" t="s">
        <v>405</v>
      </c>
      <c r="F4" s="60"/>
      <c r="G4" s="58">
        <v>2</v>
      </c>
      <c r="H4" s="58" t="s">
        <v>124</v>
      </c>
      <c r="I4" s="58" t="s">
        <v>125</v>
      </c>
      <c r="J4" s="65" t="s">
        <v>123</v>
      </c>
      <c r="K4" s="60"/>
      <c r="L4" s="60"/>
      <c r="M4" s="58">
        <v>2</v>
      </c>
      <c r="N4" s="58">
        <v>702</v>
      </c>
      <c r="O4" s="58" t="s">
        <v>126</v>
      </c>
      <c r="P4" s="58" t="s">
        <v>120</v>
      </c>
      <c r="Q4" s="60"/>
      <c r="R4" s="60"/>
      <c r="S4" s="62"/>
      <c r="T4" s="63"/>
    </row>
    <row r="5" spans="1:20" ht="24.95" customHeight="1">
      <c r="A5" s="58">
        <v>3</v>
      </c>
      <c r="B5" s="64" t="s">
        <v>121</v>
      </c>
      <c r="C5" s="58" t="s">
        <v>122</v>
      </c>
      <c r="D5" s="65" t="s">
        <v>123</v>
      </c>
      <c r="E5" s="60"/>
      <c r="F5" s="60"/>
      <c r="G5" s="58">
        <v>3</v>
      </c>
      <c r="H5" s="58" t="s">
        <v>115</v>
      </c>
      <c r="I5" s="58" t="s">
        <v>129</v>
      </c>
      <c r="J5" s="58" t="s">
        <v>120</v>
      </c>
      <c r="K5" s="60" t="s">
        <v>130</v>
      </c>
      <c r="L5" s="58"/>
      <c r="M5" s="58">
        <v>3</v>
      </c>
      <c r="N5" s="58">
        <v>703</v>
      </c>
      <c r="O5" s="58" t="s">
        <v>131</v>
      </c>
      <c r="P5" s="58" t="s">
        <v>120</v>
      </c>
      <c r="Q5" s="60"/>
      <c r="R5" s="60"/>
      <c r="S5" s="62"/>
      <c r="T5" s="63"/>
    </row>
    <row r="6" spans="1:20" ht="24.95" customHeight="1">
      <c r="A6" s="58">
        <v>4</v>
      </c>
      <c r="B6" s="58" t="s">
        <v>132</v>
      </c>
      <c r="C6" s="58" t="s">
        <v>133</v>
      </c>
      <c r="D6" s="58" t="s">
        <v>117</v>
      </c>
      <c r="E6" s="60" t="s">
        <v>118</v>
      </c>
      <c r="F6" s="60"/>
      <c r="G6" s="58">
        <v>4</v>
      </c>
      <c r="H6" s="58" t="s">
        <v>115</v>
      </c>
      <c r="I6" s="58" t="s">
        <v>134</v>
      </c>
      <c r="J6" s="58" t="s">
        <v>117</v>
      </c>
      <c r="K6" s="60"/>
      <c r="L6" s="60" t="s">
        <v>135</v>
      </c>
      <c r="M6" s="58">
        <v>4</v>
      </c>
      <c r="N6" s="58">
        <v>706</v>
      </c>
      <c r="O6" s="58" t="s">
        <v>136</v>
      </c>
      <c r="P6" s="58" t="s">
        <v>120</v>
      </c>
      <c r="Q6" s="60"/>
      <c r="R6" s="66" t="s">
        <v>402</v>
      </c>
      <c r="S6" s="62"/>
      <c r="T6" s="63"/>
    </row>
    <row r="7" spans="1:20" ht="24.95" customHeight="1">
      <c r="A7" s="58">
        <v>5</v>
      </c>
      <c r="B7" s="58" t="s">
        <v>137</v>
      </c>
      <c r="C7" s="58" t="s">
        <v>138</v>
      </c>
      <c r="D7" s="60" t="s">
        <v>117</v>
      </c>
      <c r="E7" s="60"/>
      <c r="F7" s="60"/>
      <c r="G7" s="58">
        <v>5</v>
      </c>
      <c r="H7" s="58" t="s">
        <v>115</v>
      </c>
      <c r="I7" s="58" t="s">
        <v>139</v>
      </c>
      <c r="J7" s="58" t="s">
        <v>117</v>
      </c>
      <c r="K7" s="60" t="s">
        <v>114</v>
      </c>
      <c r="L7" s="58"/>
      <c r="M7" s="58">
        <v>5</v>
      </c>
      <c r="N7" s="58">
        <v>709</v>
      </c>
      <c r="O7" s="58" t="s">
        <v>140</v>
      </c>
      <c r="P7" s="58" t="s">
        <v>120</v>
      </c>
      <c r="Q7" s="60"/>
      <c r="R7" s="60"/>
      <c r="S7" s="62"/>
      <c r="T7" s="63"/>
    </row>
    <row r="8" spans="1:20" ht="24.95" customHeight="1">
      <c r="A8" s="58">
        <v>6</v>
      </c>
      <c r="B8" s="58" t="s">
        <v>141</v>
      </c>
      <c r="C8" s="58" t="s">
        <v>142</v>
      </c>
      <c r="D8" s="58" t="s">
        <v>117</v>
      </c>
      <c r="E8" s="60"/>
      <c r="F8" s="60" t="s">
        <v>135</v>
      </c>
      <c r="G8" s="58">
        <v>6</v>
      </c>
      <c r="H8" s="58" t="s">
        <v>115</v>
      </c>
      <c r="I8" s="58" t="s">
        <v>143</v>
      </c>
      <c r="J8" s="58" t="s">
        <v>120</v>
      </c>
      <c r="K8" s="60" t="s">
        <v>114</v>
      </c>
      <c r="L8" s="58"/>
      <c r="M8" s="58">
        <v>6</v>
      </c>
      <c r="N8" s="58">
        <v>710</v>
      </c>
      <c r="O8" s="58" t="s">
        <v>144</v>
      </c>
      <c r="P8" s="58" t="s">
        <v>117</v>
      </c>
      <c r="Q8" s="60"/>
      <c r="R8" s="66" t="s">
        <v>444</v>
      </c>
      <c r="S8" s="62"/>
      <c r="T8" s="63"/>
    </row>
    <row r="9" spans="1:20" ht="24.95" customHeight="1">
      <c r="A9" s="58">
        <v>7</v>
      </c>
      <c r="B9" s="58" t="s">
        <v>146</v>
      </c>
      <c r="C9" s="58" t="s">
        <v>147</v>
      </c>
      <c r="D9" s="58" t="s">
        <v>117</v>
      </c>
      <c r="E9" s="60"/>
      <c r="F9" s="60" t="s">
        <v>419</v>
      </c>
      <c r="G9" s="58">
        <v>7</v>
      </c>
      <c r="H9" s="58" t="s">
        <v>148</v>
      </c>
      <c r="I9" s="58" t="s">
        <v>149</v>
      </c>
      <c r="J9" s="60" t="s">
        <v>117</v>
      </c>
      <c r="K9" s="60"/>
      <c r="L9" s="60" t="s">
        <v>135</v>
      </c>
      <c r="M9" s="58">
        <v>7</v>
      </c>
      <c r="N9" s="58">
        <v>713</v>
      </c>
      <c r="O9" s="58" t="s">
        <v>150</v>
      </c>
      <c r="P9" s="58" t="s">
        <v>117</v>
      </c>
      <c r="Q9" s="60"/>
      <c r="R9" s="60" t="s">
        <v>135</v>
      </c>
      <c r="S9" s="62"/>
      <c r="T9" s="63"/>
    </row>
    <row r="10" spans="1:20" ht="24.95" customHeight="1">
      <c r="A10" s="58">
        <v>8</v>
      </c>
      <c r="B10" s="58" t="s">
        <v>151</v>
      </c>
      <c r="C10" s="58" t="s">
        <v>152</v>
      </c>
      <c r="D10" s="58" t="s">
        <v>117</v>
      </c>
      <c r="E10" s="60"/>
      <c r="F10" s="60"/>
      <c r="G10" s="58">
        <v>8</v>
      </c>
      <c r="H10" s="58" t="s">
        <v>115</v>
      </c>
      <c r="I10" s="58" t="s">
        <v>153</v>
      </c>
      <c r="J10" s="58" t="s">
        <v>120</v>
      </c>
      <c r="K10" s="60" t="s">
        <v>114</v>
      </c>
      <c r="L10" s="58"/>
      <c r="M10" s="58">
        <v>8</v>
      </c>
      <c r="N10" s="58">
        <v>714</v>
      </c>
      <c r="O10" s="58" t="s">
        <v>154</v>
      </c>
      <c r="P10" s="58" t="s">
        <v>117</v>
      </c>
      <c r="Q10" s="69" t="s">
        <v>398</v>
      </c>
      <c r="R10" s="60"/>
      <c r="S10" s="62"/>
      <c r="T10" s="63"/>
    </row>
    <row r="11" spans="1:20" ht="24.95" customHeight="1">
      <c r="A11" s="58">
        <v>9</v>
      </c>
      <c r="B11" s="58" t="s">
        <v>155</v>
      </c>
      <c r="C11" s="58" t="s">
        <v>156</v>
      </c>
      <c r="D11" s="58" t="s">
        <v>117</v>
      </c>
      <c r="E11" s="60" t="s">
        <v>157</v>
      </c>
      <c r="F11" s="60"/>
      <c r="G11" s="58">
        <v>9</v>
      </c>
      <c r="H11" s="58" t="s">
        <v>115</v>
      </c>
      <c r="I11" s="58" t="s">
        <v>158</v>
      </c>
      <c r="J11" s="58" t="s">
        <v>120</v>
      </c>
      <c r="K11" s="60" t="s">
        <v>337</v>
      </c>
      <c r="L11" s="58"/>
      <c r="M11" s="58">
        <v>9</v>
      </c>
      <c r="N11" s="67">
        <v>715</v>
      </c>
      <c r="O11" s="68" t="s">
        <v>159</v>
      </c>
      <c r="P11" s="58" t="s">
        <v>120</v>
      </c>
      <c r="Q11" s="69" t="s">
        <v>429</v>
      </c>
      <c r="R11" s="60"/>
      <c r="S11" s="62"/>
      <c r="T11" s="63"/>
    </row>
    <row r="12" spans="1:20" ht="24.95" customHeight="1">
      <c r="A12" s="58">
        <v>10</v>
      </c>
      <c r="B12" s="58" t="s">
        <v>160</v>
      </c>
      <c r="C12" s="58" t="s">
        <v>161</v>
      </c>
      <c r="D12" s="58" t="s">
        <v>117</v>
      </c>
      <c r="E12" s="60" t="s">
        <v>157</v>
      </c>
      <c r="F12" s="60"/>
      <c r="G12" s="58">
        <v>10</v>
      </c>
      <c r="H12" s="58" t="s">
        <v>115</v>
      </c>
      <c r="I12" s="58" t="s">
        <v>162</v>
      </c>
      <c r="J12" s="58" t="s">
        <v>120</v>
      </c>
      <c r="K12" s="69" t="s">
        <v>426</v>
      </c>
      <c r="L12" s="58"/>
      <c r="M12" s="58">
        <v>10</v>
      </c>
      <c r="N12" s="58">
        <v>801</v>
      </c>
      <c r="O12" s="58" t="s">
        <v>164</v>
      </c>
      <c r="P12" s="58" t="s">
        <v>120</v>
      </c>
      <c r="Q12" s="69" t="s">
        <v>165</v>
      </c>
      <c r="R12" s="60"/>
      <c r="S12" s="62"/>
      <c r="T12" s="70"/>
    </row>
    <row r="13" spans="1:20" ht="24.95" customHeight="1">
      <c r="A13" s="58">
        <v>11</v>
      </c>
      <c r="B13" s="58" t="s">
        <v>166</v>
      </c>
      <c r="C13" s="58" t="s">
        <v>167</v>
      </c>
      <c r="D13" s="58" t="s">
        <v>117</v>
      </c>
      <c r="E13" s="60" t="s">
        <v>118</v>
      </c>
      <c r="F13" s="60"/>
      <c r="G13" s="58">
        <v>11</v>
      </c>
      <c r="H13" s="58" t="s">
        <v>168</v>
      </c>
      <c r="I13" s="68" t="s">
        <v>169</v>
      </c>
      <c r="J13" s="65" t="s">
        <v>170</v>
      </c>
      <c r="K13" s="60" t="s">
        <v>171</v>
      </c>
      <c r="L13" s="60"/>
      <c r="M13" s="58">
        <v>11</v>
      </c>
      <c r="N13" s="58">
        <v>802</v>
      </c>
      <c r="O13" s="58" t="s">
        <v>172</v>
      </c>
      <c r="P13" s="65" t="s">
        <v>123</v>
      </c>
      <c r="Q13" s="60"/>
      <c r="R13" s="60"/>
      <c r="S13" s="62"/>
      <c r="T13" s="63"/>
    </row>
    <row r="14" spans="1:20" ht="24.95" customHeight="1">
      <c r="A14" s="58">
        <v>12</v>
      </c>
      <c r="B14" s="58" t="s">
        <v>166</v>
      </c>
      <c r="C14" s="58" t="s">
        <v>173</v>
      </c>
      <c r="D14" s="58" t="s">
        <v>120</v>
      </c>
      <c r="E14" s="60" t="s">
        <v>118</v>
      </c>
      <c r="F14" s="58"/>
      <c r="G14" s="58">
        <v>12</v>
      </c>
      <c r="H14" s="58" t="s">
        <v>174</v>
      </c>
      <c r="I14" s="58" t="s">
        <v>175</v>
      </c>
      <c r="J14" s="58" t="s">
        <v>117</v>
      </c>
      <c r="K14" s="60" t="s">
        <v>114</v>
      </c>
      <c r="L14" s="58"/>
      <c r="M14" s="58">
        <v>12</v>
      </c>
      <c r="N14" s="58">
        <v>803</v>
      </c>
      <c r="O14" s="58" t="s">
        <v>176</v>
      </c>
      <c r="P14" s="58" t="s">
        <v>117</v>
      </c>
      <c r="Q14" s="69"/>
      <c r="R14" s="60" t="s">
        <v>135</v>
      </c>
      <c r="S14" s="62"/>
      <c r="T14" s="63"/>
    </row>
    <row r="15" spans="1:20" ht="24.95" customHeight="1">
      <c r="A15" s="58">
        <v>13</v>
      </c>
      <c r="B15" s="58" t="s">
        <v>124</v>
      </c>
      <c r="C15" s="58" t="s">
        <v>177</v>
      </c>
      <c r="D15" s="58" t="s">
        <v>117</v>
      </c>
      <c r="E15" s="60"/>
      <c r="F15" s="60" t="s">
        <v>135</v>
      </c>
      <c r="G15" s="58">
        <v>13</v>
      </c>
      <c r="H15" s="58" t="s">
        <v>168</v>
      </c>
      <c r="I15" s="58" t="s">
        <v>178</v>
      </c>
      <c r="J15" s="58" t="s">
        <v>117</v>
      </c>
      <c r="K15" s="60" t="s">
        <v>114</v>
      </c>
      <c r="L15" s="60"/>
      <c r="M15" s="58">
        <v>13</v>
      </c>
      <c r="N15" s="58">
        <v>804</v>
      </c>
      <c r="O15" s="68" t="s">
        <v>179</v>
      </c>
      <c r="P15" s="58" t="s">
        <v>120</v>
      </c>
      <c r="Q15" s="69" t="s">
        <v>165</v>
      </c>
      <c r="R15" s="58"/>
      <c r="S15" s="62"/>
      <c r="T15" s="63"/>
    </row>
    <row r="16" spans="1:20" ht="24.95" customHeight="1">
      <c r="A16" s="58">
        <v>14</v>
      </c>
      <c r="B16" s="58" t="s">
        <v>115</v>
      </c>
      <c r="C16" s="58" t="s">
        <v>180</v>
      </c>
      <c r="D16" s="58" t="s">
        <v>117</v>
      </c>
      <c r="E16" s="60"/>
      <c r="F16" s="60"/>
      <c r="G16" s="58">
        <v>14</v>
      </c>
      <c r="H16" s="58" t="s">
        <v>168</v>
      </c>
      <c r="I16" s="58" t="s">
        <v>181</v>
      </c>
      <c r="J16" s="58" t="s">
        <v>117</v>
      </c>
      <c r="K16" s="60"/>
      <c r="L16" s="71" t="s">
        <v>436</v>
      </c>
      <c r="M16" s="58">
        <v>14</v>
      </c>
      <c r="N16" s="58">
        <v>807</v>
      </c>
      <c r="O16" s="58" t="s">
        <v>182</v>
      </c>
      <c r="P16" s="58" t="s">
        <v>120</v>
      </c>
      <c r="Q16" s="60"/>
      <c r="R16" s="58"/>
      <c r="S16" s="62"/>
      <c r="T16" s="63"/>
    </row>
    <row r="17" spans="1:20" ht="24.95" customHeight="1">
      <c r="A17" s="58">
        <v>15</v>
      </c>
      <c r="B17" s="58" t="s">
        <v>183</v>
      </c>
      <c r="C17" s="58" t="s">
        <v>184</v>
      </c>
      <c r="D17" s="65" t="s">
        <v>123</v>
      </c>
      <c r="E17" s="60"/>
      <c r="F17" s="60"/>
      <c r="G17" s="58">
        <v>15</v>
      </c>
      <c r="H17" s="58" t="s">
        <v>168</v>
      </c>
      <c r="I17" s="58" t="s">
        <v>185</v>
      </c>
      <c r="J17" s="65" t="s">
        <v>123</v>
      </c>
      <c r="K17" s="60"/>
      <c r="L17" s="58"/>
      <c r="M17" s="58">
        <v>15</v>
      </c>
      <c r="N17" s="58">
        <v>810</v>
      </c>
      <c r="O17" s="58" t="s">
        <v>186</v>
      </c>
      <c r="P17" s="58" t="s">
        <v>120</v>
      </c>
      <c r="Q17" s="60"/>
      <c r="R17" s="58"/>
      <c r="S17" s="63"/>
      <c r="T17" s="63"/>
    </row>
    <row r="18" spans="1:20" ht="24.95" customHeight="1">
      <c r="A18" s="58">
        <v>16</v>
      </c>
      <c r="B18" s="58" t="s">
        <v>183</v>
      </c>
      <c r="C18" s="58" t="s">
        <v>187</v>
      </c>
      <c r="D18" s="58" t="s">
        <v>117</v>
      </c>
      <c r="E18" s="69" t="s">
        <v>423</v>
      </c>
      <c r="F18" s="60"/>
      <c r="G18" s="58">
        <v>16</v>
      </c>
      <c r="H18" s="58" t="s">
        <v>168</v>
      </c>
      <c r="I18" s="58" t="s">
        <v>188</v>
      </c>
      <c r="J18" s="65" t="s">
        <v>189</v>
      </c>
      <c r="K18" s="60" t="s">
        <v>190</v>
      </c>
      <c r="L18" s="58"/>
      <c r="M18" s="58">
        <v>16</v>
      </c>
      <c r="N18" s="58">
        <v>811</v>
      </c>
      <c r="O18" s="68" t="s">
        <v>191</v>
      </c>
      <c r="P18" s="58" t="s">
        <v>120</v>
      </c>
      <c r="Q18" s="60" t="s">
        <v>118</v>
      </c>
      <c r="R18" s="60"/>
      <c r="S18" s="63"/>
      <c r="T18" s="63"/>
    </row>
    <row r="19" spans="1:20" ht="24.95" customHeight="1">
      <c r="A19" s="58">
        <v>17</v>
      </c>
      <c r="B19" s="58" t="s">
        <v>192</v>
      </c>
      <c r="C19" s="58" t="s">
        <v>193</v>
      </c>
      <c r="D19" s="58" t="s">
        <v>117</v>
      </c>
      <c r="E19" s="60" t="s">
        <v>432</v>
      </c>
      <c r="F19" s="58"/>
      <c r="G19" s="58">
        <v>17</v>
      </c>
      <c r="H19" s="58" t="s">
        <v>174</v>
      </c>
      <c r="I19" s="58" t="s">
        <v>194</v>
      </c>
      <c r="J19" s="58" t="s">
        <v>117</v>
      </c>
      <c r="K19" s="60" t="s">
        <v>118</v>
      </c>
      <c r="L19" s="58"/>
      <c r="M19" s="58">
        <v>17</v>
      </c>
      <c r="N19" s="58">
        <v>812</v>
      </c>
      <c r="O19" s="58" t="s">
        <v>195</v>
      </c>
      <c r="P19" s="58" t="s">
        <v>120</v>
      </c>
      <c r="Q19" s="60"/>
      <c r="R19" s="58"/>
      <c r="S19" s="63"/>
      <c r="T19" s="63"/>
    </row>
    <row r="20" spans="1:20" ht="24.95" customHeight="1">
      <c r="A20" s="58">
        <v>18</v>
      </c>
      <c r="B20" s="58" t="s">
        <v>168</v>
      </c>
      <c r="C20" s="58" t="s">
        <v>196</v>
      </c>
      <c r="D20" s="65" t="s">
        <v>123</v>
      </c>
      <c r="E20" s="60"/>
      <c r="F20" s="58"/>
      <c r="G20" s="58">
        <v>18</v>
      </c>
      <c r="H20" s="58" t="s">
        <v>168</v>
      </c>
      <c r="I20" s="58" t="s">
        <v>197</v>
      </c>
      <c r="J20" s="58" t="s">
        <v>117</v>
      </c>
      <c r="K20" s="60" t="s">
        <v>118</v>
      </c>
      <c r="L20" s="58"/>
      <c r="M20" s="58">
        <v>18</v>
      </c>
      <c r="N20" s="67">
        <v>818</v>
      </c>
      <c r="O20" s="58" t="s">
        <v>198</v>
      </c>
      <c r="P20" s="58" t="s">
        <v>120</v>
      </c>
      <c r="Q20" s="60"/>
      <c r="R20" s="71" t="s">
        <v>403</v>
      </c>
      <c r="S20" s="24"/>
      <c r="T20" s="24"/>
    </row>
    <row r="21" spans="1:20" ht="24.95" customHeight="1">
      <c r="A21" s="58">
        <v>19</v>
      </c>
      <c r="B21" s="58" t="s">
        <v>115</v>
      </c>
      <c r="C21" s="58" t="s">
        <v>199</v>
      </c>
      <c r="D21" s="58" t="s">
        <v>117</v>
      </c>
      <c r="E21" s="60"/>
      <c r="F21" s="60" t="s">
        <v>135</v>
      </c>
      <c r="G21" s="58">
        <v>19</v>
      </c>
      <c r="H21" s="58">
        <v>908</v>
      </c>
      <c r="I21" s="58" t="s">
        <v>200</v>
      </c>
      <c r="J21" s="58" t="s">
        <v>117</v>
      </c>
      <c r="K21" s="60"/>
      <c r="L21" s="60" t="s">
        <v>408</v>
      </c>
      <c r="M21" s="58">
        <v>19</v>
      </c>
      <c r="N21" s="59">
        <v>909</v>
      </c>
      <c r="O21" s="58" t="s">
        <v>201</v>
      </c>
      <c r="P21" s="58" t="s">
        <v>120</v>
      </c>
      <c r="Q21" s="60" t="s">
        <v>404</v>
      </c>
      <c r="R21" s="60"/>
      <c r="S21" s="24"/>
      <c r="T21" s="24"/>
    </row>
    <row r="22" spans="1:20" ht="24.95" customHeight="1">
      <c r="A22" s="58">
        <v>20</v>
      </c>
      <c r="B22" s="58" t="s">
        <v>202</v>
      </c>
      <c r="C22" s="58" t="s">
        <v>203</v>
      </c>
      <c r="D22" s="65" t="s">
        <v>204</v>
      </c>
      <c r="E22" s="60"/>
      <c r="F22" s="60" t="s">
        <v>135</v>
      </c>
      <c r="G22" s="58">
        <v>20</v>
      </c>
      <c r="H22" s="59">
        <v>910</v>
      </c>
      <c r="I22" s="58" t="s">
        <v>205</v>
      </c>
      <c r="J22" s="58" t="s">
        <v>117</v>
      </c>
      <c r="K22" s="60" t="s">
        <v>405</v>
      </c>
      <c r="L22" s="60"/>
      <c r="M22" s="58">
        <v>20</v>
      </c>
      <c r="N22" s="58">
        <v>917</v>
      </c>
      <c r="O22" s="58" t="s">
        <v>206</v>
      </c>
      <c r="P22" s="65" t="s">
        <v>123</v>
      </c>
      <c r="Q22" s="60"/>
      <c r="R22" s="60"/>
      <c r="S22" s="24"/>
      <c r="T22" s="24"/>
    </row>
    <row r="23" spans="1:20" ht="24.95" customHeight="1">
      <c r="A23" s="58">
        <v>21</v>
      </c>
      <c r="B23" s="58" t="s">
        <v>202</v>
      </c>
      <c r="C23" s="58" t="s">
        <v>207</v>
      </c>
      <c r="D23" s="58" t="s">
        <v>117</v>
      </c>
      <c r="E23" s="60"/>
      <c r="F23" s="72"/>
      <c r="G23" s="58">
        <v>21</v>
      </c>
      <c r="H23" s="58">
        <v>914</v>
      </c>
      <c r="I23" s="58" t="s">
        <v>208</v>
      </c>
      <c r="J23" s="58" t="s">
        <v>120</v>
      </c>
      <c r="K23" s="60"/>
      <c r="L23" s="66" t="s">
        <v>409</v>
      </c>
      <c r="M23" s="58">
        <v>21</v>
      </c>
      <c r="N23" s="58" t="s">
        <v>168</v>
      </c>
      <c r="O23" s="58" t="s">
        <v>209</v>
      </c>
      <c r="P23" s="65" t="s">
        <v>210</v>
      </c>
      <c r="Q23" s="60" t="s">
        <v>211</v>
      </c>
      <c r="R23" s="58"/>
      <c r="S23" s="24"/>
      <c r="T23" s="24"/>
    </row>
    <row r="24" spans="1:20" ht="24.95" customHeight="1">
      <c r="A24" s="58">
        <v>22</v>
      </c>
      <c r="B24" s="58">
        <v>906</v>
      </c>
      <c r="C24" s="58" t="s">
        <v>201</v>
      </c>
      <c r="D24" s="65" t="s">
        <v>123</v>
      </c>
      <c r="E24" s="60"/>
      <c r="F24" s="60"/>
      <c r="G24" s="58">
        <v>22</v>
      </c>
      <c r="H24" s="58">
        <v>915</v>
      </c>
      <c r="I24" s="58" t="s">
        <v>212</v>
      </c>
      <c r="J24" s="58" t="s">
        <v>120</v>
      </c>
      <c r="K24" s="60" t="s">
        <v>405</v>
      </c>
      <c r="L24" s="58"/>
      <c r="M24" s="58">
        <v>22</v>
      </c>
      <c r="N24" s="58" t="s">
        <v>168</v>
      </c>
      <c r="O24" s="58" t="s">
        <v>213</v>
      </c>
      <c r="P24" s="65" t="s">
        <v>123</v>
      </c>
      <c r="Q24" s="60"/>
      <c r="R24" s="58"/>
      <c r="S24" s="24"/>
      <c r="T24" s="24"/>
    </row>
    <row r="25" spans="1:20" ht="24.95" customHeight="1">
      <c r="A25" s="58">
        <v>23</v>
      </c>
      <c r="B25" s="58"/>
      <c r="C25" s="58"/>
      <c r="D25" s="58"/>
      <c r="E25" s="60"/>
      <c r="F25" s="58"/>
      <c r="G25" s="58">
        <v>23</v>
      </c>
      <c r="H25" s="58">
        <v>916</v>
      </c>
      <c r="I25" s="58" t="s">
        <v>215</v>
      </c>
      <c r="J25" s="58" t="s">
        <v>120</v>
      </c>
      <c r="K25" s="69" t="s">
        <v>406</v>
      </c>
      <c r="L25" s="58"/>
      <c r="M25" s="58">
        <v>23</v>
      </c>
      <c r="N25" s="67" t="s">
        <v>124</v>
      </c>
      <c r="O25" s="58" t="s">
        <v>217</v>
      </c>
      <c r="P25" s="58" t="s">
        <v>117</v>
      </c>
      <c r="Q25" s="60" t="s">
        <v>118</v>
      </c>
      <c r="R25" s="58"/>
      <c r="S25" s="24"/>
      <c r="T25" s="24"/>
    </row>
    <row r="26" spans="1:20" ht="24.95" customHeight="1">
      <c r="A26" s="58">
        <v>24</v>
      </c>
      <c r="B26" s="58"/>
      <c r="C26" s="58"/>
      <c r="D26" s="58"/>
      <c r="E26" s="60"/>
      <c r="F26" s="60"/>
      <c r="G26" s="58">
        <v>24</v>
      </c>
      <c r="H26" s="59">
        <v>919</v>
      </c>
      <c r="I26" s="58" t="s">
        <v>218</v>
      </c>
      <c r="J26" s="58" t="s">
        <v>117</v>
      </c>
      <c r="K26" s="69" t="s">
        <v>407</v>
      </c>
      <c r="L26" s="60"/>
      <c r="M26" s="58">
        <v>24</v>
      </c>
      <c r="N26" s="68" t="s">
        <v>115</v>
      </c>
      <c r="O26" s="58" t="s">
        <v>220</v>
      </c>
      <c r="P26" s="58" t="s">
        <v>117</v>
      </c>
      <c r="Q26" s="60" t="s">
        <v>118</v>
      </c>
      <c r="R26" s="58"/>
      <c r="S26" s="24"/>
      <c r="T26" s="24"/>
    </row>
    <row r="27" spans="1:20" ht="24.95" customHeight="1">
      <c r="A27" s="100">
        <f>SUM(C27+I27+O27)</f>
        <v>68</v>
      </c>
      <c r="B27" s="100"/>
      <c r="C27" s="74">
        <f>COUNTA(C5:C26)</f>
        <v>20</v>
      </c>
      <c r="D27" s="100"/>
      <c r="E27" s="75">
        <f>COUNTA(E3:E26)</f>
        <v>9</v>
      </c>
      <c r="F27" s="76">
        <f>COUNTA(F5:F23)</f>
        <v>5</v>
      </c>
      <c r="G27" s="100"/>
      <c r="H27" s="100"/>
      <c r="I27" s="75">
        <f>COUNTA(I3:I26)</f>
        <v>24</v>
      </c>
      <c r="J27" s="100"/>
      <c r="K27" s="100">
        <f>COUNTA(K3:K25)</f>
        <v>16</v>
      </c>
      <c r="L27" s="100">
        <f>COUNTA(L3:L22)</f>
        <v>4</v>
      </c>
      <c r="M27" s="77"/>
      <c r="N27" s="78"/>
      <c r="O27" s="78">
        <f>COUNTA(O3:O26)</f>
        <v>24</v>
      </c>
      <c r="P27" s="78"/>
      <c r="Q27" s="100">
        <f>COUNTA(Q4:Q26)</f>
        <v>9</v>
      </c>
      <c r="R27" s="100">
        <f>COUNTA(R9:R19)</f>
        <v>2</v>
      </c>
      <c r="S27" s="24"/>
      <c r="T27" s="24"/>
    </row>
    <row r="28" spans="1:20" ht="24.95" customHeight="1">
      <c r="A28" s="79" t="s">
        <v>221</v>
      </c>
      <c r="B28" s="79" t="s">
        <v>311</v>
      </c>
      <c r="C28" s="79" t="s">
        <v>312</v>
      </c>
      <c r="D28" s="97" t="s">
        <v>313</v>
      </c>
      <c r="E28" s="79" t="s">
        <v>314</v>
      </c>
      <c r="F28" s="98" t="s">
        <v>315</v>
      </c>
      <c r="G28" s="79" t="s">
        <v>221</v>
      </c>
      <c r="H28" s="79" t="s">
        <v>311</v>
      </c>
      <c r="I28" s="79" t="s">
        <v>312</v>
      </c>
      <c r="J28" s="79" t="s">
        <v>313</v>
      </c>
      <c r="K28" s="79" t="s">
        <v>314</v>
      </c>
      <c r="L28" s="80" t="s">
        <v>315</v>
      </c>
      <c r="M28" s="79" t="s">
        <v>221</v>
      </c>
      <c r="N28" s="79" t="s">
        <v>311</v>
      </c>
      <c r="O28" s="79" t="s">
        <v>312</v>
      </c>
      <c r="P28" s="79" t="s">
        <v>313</v>
      </c>
      <c r="Q28" s="79" t="s">
        <v>314</v>
      </c>
      <c r="R28" s="79" t="s">
        <v>315</v>
      </c>
      <c r="T28" s="24"/>
    </row>
    <row r="29" spans="1:20" ht="24.95" customHeight="1">
      <c r="A29" s="81" t="s">
        <v>222</v>
      </c>
      <c r="B29" s="79" t="s">
        <v>10</v>
      </c>
      <c r="C29" s="79" t="s">
        <v>12</v>
      </c>
      <c r="D29" s="79" t="s">
        <v>13</v>
      </c>
      <c r="E29" s="79" t="s">
        <v>14</v>
      </c>
      <c r="F29" s="79" t="s">
        <v>12</v>
      </c>
      <c r="G29" s="81" t="s">
        <v>223</v>
      </c>
      <c r="H29" s="79" t="s">
        <v>10</v>
      </c>
      <c r="I29" s="79" t="s">
        <v>13</v>
      </c>
      <c r="J29" s="79" t="s">
        <v>13</v>
      </c>
      <c r="K29" s="79" t="s">
        <v>20</v>
      </c>
      <c r="L29" s="79" t="s">
        <v>13</v>
      </c>
      <c r="M29" s="81" t="s">
        <v>224</v>
      </c>
      <c r="N29" s="79" t="s">
        <v>13</v>
      </c>
      <c r="O29" s="79" t="s">
        <v>12</v>
      </c>
      <c r="P29" s="79" t="s">
        <v>13</v>
      </c>
      <c r="Q29" s="79" t="s">
        <v>12</v>
      </c>
      <c r="R29" s="79" t="s">
        <v>13</v>
      </c>
      <c r="S29" s="24"/>
      <c r="T29" s="24"/>
    </row>
    <row r="30" spans="1:20" s="82" customFormat="1" ht="24.95" customHeight="1">
      <c r="A30" s="22">
        <v>5</v>
      </c>
      <c r="B30" s="22">
        <v>3</v>
      </c>
      <c r="C30" s="22">
        <v>2</v>
      </c>
      <c r="D30" s="22">
        <v>3</v>
      </c>
      <c r="E30" s="22">
        <v>2</v>
      </c>
      <c r="F30" s="22">
        <v>3</v>
      </c>
      <c r="G30" s="22">
        <v>10</v>
      </c>
      <c r="H30" s="22">
        <v>4</v>
      </c>
      <c r="I30" s="22">
        <v>4</v>
      </c>
      <c r="J30" s="22">
        <v>4</v>
      </c>
      <c r="K30" s="22">
        <v>4</v>
      </c>
      <c r="L30" s="22">
        <v>8</v>
      </c>
      <c r="M30" s="22">
        <v>4</v>
      </c>
      <c r="N30" s="22">
        <v>2</v>
      </c>
      <c r="O30" s="22">
        <v>2</v>
      </c>
      <c r="P30" s="22">
        <v>2</v>
      </c>
      <c r="Q30" s="22">
        <v>1</v>
      </c>
      <c r="R30" s="22">
        <v>2</v>
      </c>
    </row>
    <row r="31" spans="1:20" s="82" customFormat="1" ht="24.95" customHeight="1">
      <c r="A31" s="83" t="s">
        <v>225</v>
      </c>
      <c r="B31" s="83" t="s">
        <v>226</v>
      </c>
      <c r="C31" s="83" t="s">
        <v>117</v>
      </c>
      <c r="D31" s="83" t="s">
        <v>227</v>
      </c>
      <c r="E31" s="85" t="s">
        <v>417</v>
      </c>
      <c r="F31" s="22"/>
      <c r="G31" s="22"/>
      <c r="H31" s="22"/>
      <c r="I31" s="22"/>
      <c r="J31" s="22"/>
      <c r="K31" s="22"/>
      <c r="L31" s="22"/>
      <c r="M31" s="84" t="s">
        <v>290</v>
      </c>
      <c r="N31" s="22"/>
      <c r="O31" s="22"/>
      <c r="P31" s="22"/>
      <c r="Q31" s="22"/>
      <c r="R31" s="22"/>
    </row>
    <row r="32" spans="1:20" s="82" customFormat="1" ht="24.95" customHeight="1">
      <c r="A32" s="83" t="s">
        <v>127</v>
      </c>
      <c r="B32" s="83" t="s">
        <v>386</v>
      </c>
      <c r="C32" s="83" t="s">
        <v>117</v>
      </c>
      <c r="D32" s="83" t="s">
        <v>383</v>
      </c>
      <c r="E32" s="83" t="s">
        <v>418</v>
      </c>
      <c r="F32" s="22"/>
      <c r="G32" s="22"/>
      <c r="H32" s="22"/>
      <c r="I32" s="22"/>
      <c r="J32" s="22"/>
      <c r="K32" s="22"/>
      <c r="L32" s="22"/>
      <c r="M32" s="84" t="s">
        <v>414</v>
      </c>
      <c r="N32" s="26" t="s">
        <v>371</v>
      </c>
      <c r="O32" s="22"/>
      <c r="P32" s="22"/>
      <c r="Q32" s="22"/>
      <c r="R32" s="22"/>
    </row>
    <row r="33" spans="1:21" ht="24.95" customHeight="1">
      <c r="A33" s="83" t="s">
        <v>132</v>
      </c>
      <c r="B33" s="83" t="s">
        <v>133</v>
      </c>
      <c r="C33" s="83" t="s">
        <v>117</v>
      </c>
      <c r="D33" s="83" t="s">
        <v>118</v>
      </c>
      <c r="E33" s="85">
        <v>44881</v>
      </c>
      <c r="F33" s="83"/>
      <c r="G33" s="83"/>
      <c r="H33" s="83"/>
      <c r="I33" s="83"/>
      <c r="J33" s="83"/>
      <c r="K33" s="83"/>
      <c r="L33" s="83"/>
      <c r="M33" s="84" t="s">
        <v>240</v>
      </c>
      <c r="O33" s="23"/>
      <c r="S33" s="24"/>
      <c r="T33" s="24"/>
    </row>
    <row r="34" spans="1:21" ht="24.95" customHeight="1">
      <c r="A34" s="83" t="s">
        <v>228</v>
      </c>
      <c r="B34" s="83" t="s">
        <v>229</v>
      </c>
      <c r="C34" s="83" t="s">
        <v>117</v>
      </c>
      <c r="D34" s="83" t="s">
        <v>135</v>
      </c>
      <c r="E34" s="85"/>
      <c r="F34" s="26"/>
      <c r="G34" s="83"/>
      <c r="H34" s="83"/>
      <c r="I34" s="83"/>
      <c r="J34" s="83"/>
      <c r="K34" s="83"/>
      <c r="L34" s="83"/>
      <c r="M34" s="84"/>
      <c r="N34" s="26"/>
      <c r="O34" s="23"/>
      <c r="S34" s="24"/>
      <c r="T34" s="24"/>
    </row>
    <row r="35" spans="1:21" ht="24.95" customHeight="1">
      <c r="A35" s="83" t="s">
        <v>146</v>
      </c>
      <c r="B35" s="86" t="s">
        <v>230</v>
      </c>
      <c r="C35" s="83" t="s">
        <v>117</v>
      </c>
      <c r="D35" s="83" t="s">
        <v>231</v>
      </c>
      <c r="E35" s="85" t="s">
        <v>420</v>
      </c>
      <c r="F35" s="26"/>
      <c r="G35" s="83"/>
      <c r="H35" s="83"/>
      <c r="I35" s="83"/>
      <c r="J35" s="83"/>
      <c r="K35" s="83"/>
      <c r="L35" s="83"/>
      <c r="M35" s="84" t="s">
        <v>253</v>
      </c>
      <c r="N35" s="26"/>
      <c r="O35" s="23"/>
      <c r="S35" s="24"/>
      <c r="T35" s="24"/>
    </row>
    <row r="36" spans="1:21" ht="24.95" customHeight="1">
      <c r="A36" s="83" t="s">
        <v>233</v>
      </c>
      <c r="B36" s="83" t="s">
        <v>234</v>
      </c>
      <c r="C36" s="83" t="s">
        <v>117</v>
      </c>
      <c r="D36" s="84" t="s">
        <v>235</v>
      </c>
      <c r="E36" s="85" t="s">
        <v>297</v>
      </c>
      <c r="F36" s="83"/>
      <c r="G36" s="83"/>
      <c r="H36" s="83"/>
      <c r="I36" s="83"/>
      <c r="J36" s="83"/>
      <c r="K36" s="83"/>
      <c r="L36" s="87"/>
      <c r="M36" s="84" t="s">
        <v>298</v>
      </c>
      <c r="N36" s="26"/>
      <c r="O36" s="83"/>
      <c r="P36" s="83"/>
      <c r="Q36" s="83"/>
      <c r="R36" s="83"/>
      <c r="S36" s="24"/>
      <c r="T36" s="24"/>
    </row>
    <row r="37" spans="1:21" ht="24.95" customHeight="1">
      <c r="A37" s="83" t="s">
        <v>236</v>
      </c>
      <c r="B37" s="83" t="s">
        <v>237</v>
      </c>
      <c r="C37" s="83" t="s">
        <v>117</v>
      </c>
      <c r="D37" s="84" t="s">
        <v>235</v>
      </c>
      <c r="E37" s="85" t="s">
        <v>360</v>
      </c>
      <c r="F37" s="83"/>
      <c r="G37" s="83"/>
      <c r="H37" s="83"/>
      <c r="I37" s="83"/>
      <c r="J37" s="83"/>
      <c r="K37" s="83"/>
      <c r="L37" s="87"/>
      <c r="M37" s="84" t="s">
        <v>361</v>
      </c>
      <c r="N37" s="26"/>
      <c r="O37" s="83"/>
      <c r="P37" s="83"/>
      <c r="Q37" s="83"/>
      <c r="R37" s="83"/>
      <c r="S37" s="24"/>
      <c r="T37" s="24"/>
    </row>
    <row r="38" spans="1:21" s="83" customFormat="1" ht="24.95" customHeight="1">
      <c r="A38" s="83" t="s">
        <v>166</v>
      </c>
      <c r="B38" s="86" t="s">
        <v>238</v>
      </c>
      <c r="C38" s="83" t="s">
        <v>117</v>
      </c>
      <c r="D38" s="83" t="s">
        <v>118</v>
      </c>
      <c r="E38" s="85" t="s">
        <v>321</v>
      </c>
      <c r="F38" s="26"/>
      <c r="M38" s="84" t="s">
        <v>253</v>
      </c>
      <c r="N38" s="26"/>
      <c r="T38" s="88"/>
      <c r="U38" s="88"/>
    </row>
    <row r="39" spans="1:21" s="83" customFormat="1" ht="24.95" customHeight="1">
      <c r="A39" s="83" t="s">
        <v>124</v>
      </c>
      <c r="B39" s="83" t="s">
        <v>239</v>
      </c>
      <c r="C39" s="83" t="s">
        <v>117</v>
      </c>
      <c r="D39" s="83" t="s">
        <v>231</v>
      </c>
      <c r="E39" s="85"/>
      <c r="M39" s="84"/>
      <c r="N39" s="85"/>
      <c r="T39" s="88"/>
      <c r="U39" s="88"/>
    </row>
    <row r="40" spans="1:21" s="83" customFormat="1" ht="24.95" customHeight="1">
      <c r="A40" s="83" t="s">
        <v>166</v>
      </c>
      <c r="B40" s="83" t="s">
        <v>241</v>
      </c>
      <c r="C40" s="83" t="s">
        <v>117</v>
      </c>
      <c r="D40" s="83" t="s">
        <v>118</v>
      </c>
      <c r="E40" s="85"/>
      <c r="F40" s="26"/>
      <c r="M40" s="84"/>
      <c r="N40" s="85"/>
      <c r="T40" s="88"/>
      <c r="U40" s="88"/>
    </row>
    <row r="41" spans="1:21" s="83" customFormat="1" ht="24.95" customHeight="1">
      <c r="A41" s="83" t="s">
        <v>183</v>
      </c>
      <c r="B41" s="83" t="s">
        <v>242</v>
      </c>
      <c r="C41" s="83" t="s">
        <v>243</v>
      </c>
      <c r="D41" s="83" t="s">
        <v>244</v>
      </c>
      <c r="E41" s="85" t="s">
        <v>424</v>
      </c>
      <c r="M41" s="84" t="s">
        <v>425</v>
      </c>
      <c r="N41" s="85"/>
      <c r="T41" s="88"/>
      <c r="U41" s="88"/>
    </row>
    <row r="42" spans="1:21" s="83" customFormat="1" ht="24.95" customHeight="1">
      <c r="A42" s="83" t="s">
        <v>245</v>
      </c>
      <c r="B42" s="83" t="s">
        <v>246</v>
      </c>
      <c r="C42" s="83" t="s">
        <v>117</v>
      </c>
      <c r="D42" s="83" t="s">
        <v>118</v>
      </c>
      <c r="E42" s="85" t="s">
        <v>433</v>
      </c>
      <c r="F42" s="26"/>
      <c r="M42" s="84" t="s">
        <v>434</v>
      </c>
      <c r="N42" s="26"/>
      <c r="S42" s="88"/>
      <c r="T42" s="88"/>
    </row>
    <row r="43" spans="1:21" s="83" customFormat="1" ht="24.95" customHeight="1">
      <c r="A43" s="83" t="s">
        <v>124</v>
      </c>
      <c r="B43" s="83" t="s">
        <v>247</v>
      </c>
      <c r="C43" s="83" t="s">
        <v>117</v>
      </c>
      <c r="D43" s="83" t="s">
        <v>231</v>
      </c>
      <c r="E43" s="85"/>
      <c r="F43" s="26"/>
      <c r="M43" s="84"/>
      <c r="N43" s="26"/>
      <c r="S43" s="88"/>
      <c r="T43" s="88"/>
    </row>
    <row r="44" spans="1:21" s="83" customFormat="1" ht="24.95" customHeight="1">
      <c r="A44" s="83" t="s">
        <v>248</v>
      </c>
      <c r="B44" s="83" t="s">
        <v>249</v>
      </c>
      <c r="C44" s="83" t="s">
        <v>117</v>
      </c>
      <c r="D44" s="83" t="s">
        <v>250</v>
      </c>
      <c r="E44" s="85" t="s">
        <v>435</v>
      </c>
      <c r="F44" s="26"/>
      <c r="M44" s="84" t="s">
        <v>290</v>
      </c>
      <c r="N44" s="26"/>
      <c r="S44" s="88"/>
      <c r="T44" s="88"/>
    </row>
    <row r="45" spans="1:21" s="83" customFormat="1" ht="24.95" customHeight="1">
      <c r="A45" s="83" t="s">
        <v>124</v>
      </c>
      <c r="B45" s="83" t="s">
        <v>252</v>
      </c>
      <c r="C45" s="83" t="s">
        <v>117</v>
      </c>
      <c r="D45" s="83" t="s">
        <v>118</v>
      </c>
      <c r="E45" s="85" t="s">
        <v>327</v>
      </c>
      <c r="K45" s="87"/>
      <c r="L45" s="84"/>
      <c r="M45" s="84" t="s">
        <v>253</v>
      </c>
      <c r="T45" s="88"/>
      <c r="U45" s="88"/>
    </row>
    <row r="46" spans="1:21" s="83" customFormat="1" ht="24.95" customHeight="1">
      <c r="A46" s="83" t="s">
        <v>124</v>
      </c>
      <c r="B46" s="83" t="s">
        <v>254</v>
      </c>
      <c r="C46" s="83" t="s">
        <v>117</v>
      </c>
      <c r="D46" s="83" t="s">
        <v>130</v>
      </c>
      <c r="E46" s="26"/>
      <c r="F46" s="22"/>
      <c r="G46" s="22"/>
      <c r="H46" s="22"/>
      <c r="I46" s="22"/>
      <c r="J46" s="22"/>
      <c r="K46" s="22"/>
      <c r="L46" s="22"/>
      <c r="M46" s="84"/>
      <c r="T46" s="88"/>
      <c r="U46" s="88"/>
    </row>
    <row r="47" spans="1:21" s="83" customFormat="1" ht="24.95" customHeight="1">
      <c r="A47" s="83" t="s">
        <v>124</v>
      </c>
      <c r="B47" s="83" t="s">
        <v>255</v>
      </c>
      <c r="C47" s="83" t="s">
        <v>117</v>
      </c>
      <c r="D47" s="83" t="s">
        <v>118</v>
      </c>
      <c r="E47" s="85"/>
      <c r="K47" s="87"/>
      <c r="L47" s="84"/>
      <c r="M47" s="84"/>
      <c r="T47" s="88"/>
      <c r="U47" s="88"/>
    </row>
    <row r="48" spans="1:21" s="83" customFormat="1" ht="24.95" customHeight="1">
      <c r="A48" s="83" t="s">
        <v>124</v>
      </c>
      <c r="B48" s="83" t="s">
        <v>256</v>
      </c>
      <c r="C48" s="83" t="s">
        <v>117</v>
      </c>
      <c r="D48" s="83" t="s">
        <v>114</v>
      </c>
      <c r="E48" s="85"/>
      <c r="K48" s="87"/>
      <c r="L48" s="84"/>
      <c r="M48" s="84"/>
      <c r="T48" s="88"/>
      <c r="U48" s="88"/>
    </row>
    <row r="49" spans="1:21" ht="24.95" customHeight="1">
      <c r="A49" s="83" t="s">
        <v>257</v>
      </c>
      <c r="B49" s="89" t="s">
        <v>258</v>
      </c>
      <c r="C49" s="83" t="s">
        <v>117</v>
      </c>
      <c r="D49" s="83" t="s">
        <v>118</v>
      </c>
      <c r="E49" s="85" t="s">
        <v>421</v>
      </c>
      <c r="F49" s="26"/>
      <c r="G49" s="83"/>
      <c r="H49" s="83"/>
      <c r="I49" s="83"/>
      <c r="J49" s="83"/>
      <c r="K49" s="83"/>
      <c r="L49" s="83"/>
      <c r="M49" s="84" t="s">
        <v>253</v>
      </c>
      <c r="N49" s="26" t="s">
        <v>422</v>
      </c>
      <c r="O49" s="83"/>
      <c r="P49" s="83"/>
      <c r="Q49" s="83"/>
      <c r="R49" s="83"/>
      <c r="S49" s="24"/>
      <c r="T49" s="24"/>
    </row>
    <row r="50" spans="1:21" s="83" customFormat="1" ht="24.95" customHeight="1">
      <c r="A50" s="83" t="s">
        <v>124</v>
      </c>
      <c r="B50" s="83" t="s">
        <v>259</v>
      </c>
      <c r="C50" s="83" t="s">
        <v>117</v>
      </c>
      <c r="D50" s="83" t="s">
        <v>118</v>
      </c>
      <c r="E50" s="85" t="s">
        <v>394</v>
      </c>
      <c r="M50" s="84" t="s">
        <v>290</v>
      </c>
      <c r="N50" s="85"/>
      <c r="T50" s="88"/>
      <c r="U50" s="88"/>
    </row>
    <row r="51" spans="1:21" ht="24.95" customHeight="1">
      <c r="A51" s="83" t="s">
        <v>124</v>
      </c>
      <c r="B51" s="83" t="s">
        <v>260</v>
      </c>
      <c r="C51" s="83" t="s">
        <v>117</v>
      </c>
      <c r="D51" s="83" t="s">
        <v>337</v>
      </c>
      <c r="E51" s="85" t="s">
        <v>338</v>
      </c>
      <c r="F51" s="83"/>
      <c r="G51" s="83"/>
      <c r="H51" s="83"/>
      <c r="I51" s="83"/>
      <c r="J51" s="83"/>
      <c r="K51" s="83"/>
      <c r="L51" s="83"/>
      <c r="M51" s="84" t="s">
        <v>339</v>
      </c>
      <c r="N51" s="85"/>
      <c r="O51" s="83"/>
      <c r="P51" s="83"/>
      <c r="Q51" s="83"/>
      <c r="R51" s="83"/>
    </row>
    <row r="52" spans="1:21" ht="24.95" customHeight="1">
      <c r="A52" s="83" t="s">
        <v>124</v>
      </c>
      <c r="B52" s="89" t="s">
        <v>261</v>
      </c>
      <c r="C52" s="83" t="s">
        <v>117</v>
      </c>
      <c r="D52" s="83" t="s">
        <v>163</v>
      </c>
      <c r="E52" s="85" t="s">
        <v>427</v>
      </c>
      <c r="F52" s="83"/>
      <c r="G52" s="83"/>
      <c r="H52" s="92"/>
      <c r="I52" s="83"/>
      <c r="J52" s="83"/>
      <c r="K52" s="83"/>
      <c r="L52" s="87"/>
      <c r="M52" s="84" t="s">
        <v>428</v>
      </c>
      <c r="N52" s="85"/>
      <c r="O52" s="83"/>
      <c r="P52" s="83"/>
      <c r="Q52" s="83"/>
      <c r="R52" s="83"/>
    </row>
    <row r="53" spans="1:21" ht="24.95" customHeight="1">
      <c r="A53" s="83" t="s">
        <v>168</v>
      </c>
      <c r="B53" s="83" t="s">
        <v>262</v>
      </c>
      <c r="C53" s="89" t="s">
        <v>263</v>
      </c>
      <c r="D53" s="83" t="s">
        <v>264</v>
      </c>
      <c r="E53" s="85" t="s">
        <v>354</v>
      </c>
      <c r="F53" s="83"/>
      <c r="G53" s="83"/>
      <c r="H53" s="83"/>
      <c r="I53" s="83"/>
      <c r="J53" s="83"/>
      <c r="K53" s="83"/>
      <c r="L53" s="87"/>
      <c r="M53" s="84"/>
      <c r="N53" s="85"/>
      <c r="O53" s="83"/>
      <c r="P53" s="83"/>
      <c r="Q53" s="83"/>
      <c r="R53" s="83"/>
    </row>
    <row r="54" spans="1:21" ht="24.95" customHeight="1">
      <c r="A54" s="83" t="s">
        <v>168</v>
      </c>
      <c r="B54" s="83" t="s">
        <v>265</v>
      </c>
      <c r="C54" s="83" t="s">
        <v>117</v>
      </c>
      <c r="D54" s="83" t="s">
        <v>114</v>
      </c>
      <c r="E54" s="85"/>
      <c r="F54" s="83"/>
      <c r="G54" s="83"/>
      <c r="H54" s="83"/>
      <c r="I54" s="83"/>
      <c r="J54" s="83"/>
      <c r="K54" s="83"/>
      <c r="L54" s="87"/>
      <c r="M54" s="84"/>
      <c r="N54" s="85"/>
      <c r="O54" s="83"/>
      <c r="P54" s="83"/>
      <c r="Q54" s="83"/>
      <c r="R54" s="83"/>
    </row>
    <row r="55" spans="1:21" ht="24.95" customHeight="1">
      <c r="A55" s="83" t="s">
        <v>168</v>
      </c>
      <c r="B55" s="83" t="s">
        <v>266</v>
      </c>
      <c r="C55" s="83" t="s">
        <v>117</v>
      </c>
      <c r="D55" s="83" t="s">
        <v>114</v>
      </c>
      <c r="E55" s="85"/>
      <c r="F55" s="83"/>
      <c r="G55" s="83"/>
      <c r="H55" s="83"/>
      <c r="I55" s="83"/>
      <c r="J55" s="83"/>
      <c r="K55" s="83"/>
      <c r="L55" s="87"/>
      <c r="M55" s="84"/>
      <c r="N55" s="85"/>
      <c r="O55" s="83"/>
      <c r="P55" s="83"/>
      <c r="Q55" s="83"/>
      <c r="R55" s="83"/>
    </row>
    <row r="56" spans="1:21" ht="24.95" customHeight="1">
      <c r="A56" s="83" t="s">
        <v>168</v>
      </c>
      <c r="B56" s="83" t="s">
        <v>267</v>
      </c>
      <c r="C56" s="83" t="s">
        <v>117</v>
      </c>
      <c r="D56" s="83" t="s">
        <v>231</v>
      </c>
      <c r="E56" s="85" t="s">
        <v>437</v>
      </c>
      <c r="F56" s="26"/>
      <c r="G56" s="83"/>
      <c r="H56" s="83"/>
      <c r="I56" s="83"/>
      <c r="J56" s="83"/>
      <c r="K56" s="83"/>
      <c r="L56" s="83"/>
      <c r="M56" s="84" t="s">
        <v>346</v>
      </c>
      <c r="N56" s="85"/>
      <c r="O56" s="83"/>
      <c r="P56" s="83"/>
      <c r="Q56" s="83"/>
      <c r="R56" s="83"/>
    </row>
    <row r="57" spans="1:21" ht="24.95" customHeight="1">
      <c r="A57" s="83" t="s">
        <v>168</v>
      </c>
      <c r="B57" s="83" t="s">
        <v>268</v>
      </c>
      <c r="C57" s="89" t="s">
        <v>269</v>
      </c>
      <c r="D57" s="83" t="s">
        <v>270</v>
      </c>
      <c r="E57" s="85" t="s">
        <v>271</v>
      </c>
      <c r="F57" s="83"/>
      <c r="G57" s="83"/>
      <c r="H57" s="83"/>
      <c r="I57" s="83"/>
      <c r="J57" s="83"/>
      <c r="K57" s="83"/>
      <c r="L57" s="83"/>
      <c r="M57" s="84"/>
      <c r="N57" s="85"/>
      <c r="O57" s="83"/>
      <c r="P57" s="83"/>
      <c r="Q57" s="83"/>
      <c r="R57" s="83"/>
    </row>
    <row r="58" spans="1:21" ht="24.95" customHeight="1">
      <c r="A58" s="83" t="s">
        <v>168</v>
      </c>
      <c r="B58" s="83" t="s">
        <v>272</v>
      </c>
      <c r="C58" s="83" t="s">
        <v>117</v>
      </c>
      <c r="D58" s="83" t="s">
        <v>118</v>
      </c>
      <c r="E58" s="85"/>
      <c r="F58" s="83"/>
      <c r="G58" s="83"/>
      <c r="H58" s="83"/>
      <c r="I58" s="83"/>
      <c r="J58" s="83"/>
      <c r="K58" s="83"/>
      <c r="L58" s="83"/>
      <c r="M58" s="84"/>
      <c r="N58" s="85"/>
      <c r="O58" s="83"/>
      <c r="P58" s="83"/>
      <c r="Q58" s="83"/>
      <c r="R58" s="83"/>
    </row>
    <row r="59" spans="1:21" ht="24.95" customHeight="1">
      <c r="A59" s="83" t="s">
        <v>168</v>
      </c>
      <c r="B59" s="83" t="s">
        <v>273</v>
      </c>
      <c r="C59" s="89" t="s">
        <v>274</v>
      </c>
      <c r="D59" s="83" t="s">
        <v>211</v>
      </c>
      <c r="E59" s="85" t="s">
        <v>275</v>
      </c>
      <c r="F59" s="83"/>
      <c r="G59" s="83"/>
      <c r="H59" s="83"/>
      <c r="I59" s="83"/>
      <c r="J59" s="83"/>
      <c r="K59" s="83"/>
      <c r="L59" s="83"/>
      <c r="M59" s="84"/>
      <c r="N59" s="85"/>
      <c r="O59" s="83"/>
      <c r="P59" s="83"/>
      <c r="Q59" s="83"/>
      <c r="R59" s="83"/>
    </row>
    <row r="60" spans="1:21" ht="24.95" customHeight="1">
      <c r="A60" s="83" t="s">
        <v>124</v>
      </c>
      <c r="B60" s="83" t="s">
        <v>220</v>
      </c>
      <c r="C60" s="83" t="s">
        <v>117</v>
      </c>
      <c r="D60" s="90" t="s">
        <v>118</v>
      </c>
      <c r="E60" s="85">
        <v>44874</v>
      </c>
      <c r="F60" s="26"/>
      <c r="G60" s="83"/>
      <c r="H60" s="83"/>
      <c r="I60" s="83"/>
      <c r="J60" s="83"/>
      <c r="K60" s="83"/>
      <c r="L60" s="83"/>
      <c r="M60" s="84" t="s">
        <v>240</v>
      </c>
      <c r="N60" s="85"/>
      <c r="O60" s="83"/>
      <c r="P60" s="83"/>
      <c r="Q60" s="83"/>
      <c r="R60" s="83"/>
    </row>
    <row r="61" spans="1:21" s="83" customFormat="1" ht="24.95" customHeight="1">
      <c r="A61" s="83">
        <v>701</v>
      </c>
      <c r="B61" s="83" t="s">
        <v>278</v>
      </c>
      <c r="C61" s="100" t="s">
        <v>117</v>
      </c>
      <c r="D61" s="90" t="s">
        <v>118</v>
      </c>
      <c r="E61" s="85"/>
      <c r="M61" s="84"/>
      <c r="N61" s="85"/>
      <c r="T61" s="88"/>
      <c r="U61" s="88"/>
    </row>
    <row r="62" spans="1:21" ht="24.95" customHeight="1">
      <c r="A62" s="83">
        <v>706</v>
      </c>
      <c r="B62" s="83" t="s">
        <v>279</v>
      </c>
      <c r="C62" s="83" t="s">
        <v>117</v>
      </c>
      <c r="D62" s="90" t="s">
        <v>118</v>
      </c>
      <c r="E62" s="85" t="s">
        <v>382</v>
      </c>
      <c r="F62" s="26"/>
      <c r="G62" s="83"/>
      <c r="H62" s="83"/>
      <c r="I62" s="83"/>
      <c r="J62" s="83"/>
      <c r="K62" s="83"/>
      <c r="L62" s="83"/>
      <c r="M62" s="84" t="s">
        <v>346</v>
      </c>
      <c r="N62" s="26"/>
      <c r="O62" s="23"/>
      <c r="P62" s="83"/>
      <c r="Q62" s="83"/>
      <c r="R62" s="83"/>
      <c r="S62" s="24"/>
      <c r="T62" s="24"/>
    </row>
    <row r="63" spans="1:21" ht="24.95" customHeight="1">
      <c r="A63" s="83">
        <v>710</v>
      </c>
      <c r="B63" s="83" t="s">
        <v>280</v>
      </c>
      <c r="C63" s="83" t="s">
        <v>117</v>
      </c>
      <c r="D63" s="83" t="s">
        <v>118</v>
      </c>
      <c r="E63" s="85">
        <v>44897</v>
      </c>
      <c r="F63" s="83"/>
      <c r="G63" s="83"/>
      <c r="H63" s="83"/>
      <c r="I63" s="83"/>
      <c r="J63" s="83"/>
      <c r="K63" s="83"/>
      <c r="L63" s="83"/>
      <c r="M63" s="84" t="s">
        <v>438</v>
      </c>
      <c r="N63" s="85"/>
      <c r="O63" s="23"/>
      <c r="P63" s="83"/>
      <c r="Q63" s="83"/>
      <c r="R63" s="83"/>
      <c r="S63" s="24"/>
      <c r="T63" s="24"/>
    </row>
    <row r="64" spans="1:21" s="83" customFormat="1" ht="24.95" customHeight="1">
      <c r="A64" s="83">
        <v>713</v>
      </c>
      <c r="B64" s="83" t="s">
        <v>281</v>
      </c>
      <c r="C64" s="83" t="s">
        <v>117</v>
      </c>
      <c r="D64" s="83" t="s">
        <v>231</v>
      </c>
      <c r="E64" s="85"/>
      <c r="M64" s="84"/>
      <c r="T64" s="88"/>
      <c r="U64" s="88"/>
    </row>
    <row r="65" spans="1:21" s="83" customFormat="1" ht="24.95" customHeight="1">
      <c r="A65" s="83">
        <v>714</v>
      </c>
      <c r="B65" s="83" t="s">
        <v>282</v>
      </c>
      <c r="C65" s="100" t="s">
        <v>117</v>
      </c>
      <c r="D65" s="90" t="s">
        <v>118</v>
      </c>
      <c r="E65" s="85" t="s">
        <v>399</v>
      </c>
      <c r="M65" s="84" t="s">
        <v>400</v>
      </c>
      <c r="S65" s="88"/>
      <c r="T65" s="88"/>
    </row>
    <row r="66" spans="1:21" ht="24.95" customHeight="1">
      <c r="A66" s="83">
        <v>715</v>
      </c>
      <c r="B66" s="83" t="s">
        <v>283</v>
      </c>
      <c r="C66" s="83" t="s">
        <v>117</v>
      </c>
      <c r="D66" s="83" t="s">
        <v>118</v>
      </c>
      <c r="E66" s="85" t="s">
        <v>430</v>
      </c>
      <c r="F66" s="83"/>
      <c r="G66" s="83"/>
      <c r="H66" s="83"/>
      <c r="I66" s="83"/>
      <c r="J66" s="83"/>
      <c r="K66" s="83"/>
      <c r="L66" s="83"/>
      <c r="M66" s="84" t="s">
        <v>431</v>
      </c>
      <c r="N66" s="85"/>
      <c r="O66" s="83"/>
      <c r="P66" s="83"/>
      <c r="Q66" s="83"/>
      <c r="R66" s="83"/>
    </row>
    <row r="67" spans="1:21" s="83" customFormat="1" ht="24.95" customHeight="1">
      <c r="A67" s="83">
        <v>801</v>
      </c>
      <c r="B67" s="83" t="s">
        <v>164</v>
      </c>
      <c r="C67" s="100" t="s">
        <v>117</v>
      </c>
      <c r="D67" s="83" t="s">
        <v>303</v>
      </c>
      <c r="E67" s="85" t="s">
        <v>304</v>
      </c>
      <c r="F67" s="26"/>
      <c r="M67" s="84"/>
      <c r="N67" s="85"/>
      <c r="T67" s="88"/>
      <c r="U67" s="88"/>
    </row>
    <row r="68" spans="1:21" s="83" customFormat="1" ht="24.95" customHeight="1">
      <c r="A68" s="83">
        <v>803</v>
      </c>
      <c r="B68" s="83" t="s">
        <v>284</v>
      </c>
      <c r="C68" s="100" t="s">
        <v>117</v>
      </c>
      <c r="D68" s="83" t="s">
        <v>231</v>
      </c>
      <c r="E68" s="85">
        <v>44882</v>
      </c>
      <c r="L68" s="87"/>
      <c r="M68" s="84" t="s">
        <v>240</v>
      </c>
      <c r="N68" s="85"/>
      <c r="T68" s="88"/>
      <c r="U68" s="88"/>
    </row>
    <row r="69" spans="1:21" ht="24.95" customHeight="1">
      <c r="A69" s="83">
        <v>804</v>
      </c>
      <c r="B69" s="83" t="s">
        <v>285</v>
      </c>
      <c r="C69" s="83" t="s">
        <v>117</v>
      </c>
      <c r="D69" s="83" t="s">
        <v>303</v>
      </c>
      <c r="E69" s="85" t="s">
        <v>304</v>
      </c>
      <c r="F69" s="26"/>
      <c r="G69" s="83"/>
      <c r="H69" s="83"/>
      <c r="I69" s="83"/>
      <c r="J69" s="83"/>
      <c r="K69" s="83"/>
      <c r="L69" s="83"/>
      <c r="M69" s="84"/>
      <c r="N69" s="85"/>
      <c r="O69" s="83"/>
      <c r="T69" s="24"/>
    </row>
    <row r="70" spans="1:21" ht="24.95" customHeight="1">
      <c r="A70" s="83">
        <v>811</v>
      </c>
      <c r="B70" s="83" t="s">
        <v>286</v>
      </c>
      <c r="C70" s="83" t="s">
        <v>117</v>
      </c>
      <c r="D70" s="84" t="s">
        <v>118</v>
      </c>
      <c r="E70" s="85">
        <v>44881</v>
      </c>
      <c r="F70" s="83"/>
      <c r="G70" s="83"/>
      <c r="H70" s="83"/>
      <c r="I70" s="83"/>
      <c r="J70" s="83"/>
      <c r="K70" s="83"/>
      <c r="L70" s="87"/>
      <c r="M70" s="84" t="s">
        <v>240</v>
      </c>
      <c r="N70" s="85"/>
      <c r="O70" s="83"/>
      <c r="T70" s="24"/>
    </row>
    <row r="71" spans="1:21" s="91" customFormat="1" ht="24.95" customHeight="1">
      <c r="A71" s="83">
        <v>818</v>
      </c>
      <c r="B71" s="83" t="s">
        <v>287</v>
      </c>
      <c r="C71" s="83" t="s">
        <v>117</v>
      </c>
      <c r="D71" s="83" t="s">
        <v>118</v>
      </c>
      <c r="E71" s="85" t="s">
        <v>362</v>
      </c>
      <c r="F71" s="83"/>
      <c r="G71" s="83"/>
      <c r="H71" s="83"/>
      <c r="I71" s="83"/>
      <c r="J71" s="83"/>
      <c r="K71" s="83"/>
      <c r="L71" s="83"/>
      <c r="M71" s="84" t="s">
        <v>363</v>
      </c>
      <c r="N71" s="85"/>
      <c r="S71" s="83"/>
    </row>
    <row r="72" spans="1:21" s="91" customFormat="1" ht="24.95" customHeight="1">
      <c r="A72" s="83">
        <v>908</v>
      </c>
      <c r="B72" s="83" t="s">
        <v>288</v>
      </c>
      <c r="C72" s="83" t="s">
        <v>117</v>
      </c>
      <c r="D72" s="83" t="s">
        <v>231</v>
      </c>
      <c r="E72" s="85">
        <v>44894</v>
      </c>
      <c r="F72" s="83"/>
      <c r="G72" s="83"/>
      <c r="H72" s="83"/>
      <c r="I72" s="83"/>
      <c r="J72" s="83"/>
      <c r="K72" s="83"/>
      <c r="L72" s="87"/>
      <c r="M72" s="84" t="s">
        <v>410</v>
      </c>
      <c r="N72" s="85"/>
      <c r="S72" s="83"/>
    </row>
    <row r="73" spans="1:21" s="83" customFormat="1" ht="24.95" customHeight="1">
      <c r="A73" s="83">
        <v>909</v>
      </c>
      <c r="B73" s="83" t="s">
        <v>289</v>
      </c>
      <c r="C73" s="83" t="s">
        <v>117</v>
      </c>
      <c r="D73" s="83" t="s">
        <v>118</v>
      </c>
      <c r="E73" s="85">
        <v>44894</v>
      </c>
      <c r="L73" s="87"/>
      <c r="M73" s="84" t="s">
        <v>410</v>
      </c>
      <c r="N73" s="85"/>
      <c r="T73" s="88"/>
      <c r="U73" s="88"/>
    </row>
    <row r="74" spans="1:21" s="83" customFormat="1" ht="24.95" customHeight="1">
      <c r="A74" s="83">
        <v>910</v>
      </c>
      <c r="B74" s="83" t="s">
        <v>291</v>
      </c>
      <c r="C74" s="83" t="s">
        <v>117</v>
      </c>
      <c r="D74" s="83" t="s">
        <v>118</v>
      </c>
      <c r="E74" s="85">
        <v>44894</v>
      </c>
      <c r="L74" s="87"/>
      <c r="M74" s="84" t="s">
        <v>410</v>
      </c>
      <c r="N74" s="85"/>
      <c r="T74" s="88"/>
      <c r="U74" s="88"/>
    </row>
    <row r="75" spans="1:21" s="83" customFormat="1" ht="24.95" customHeight="1">
      <c r="A75" s="83">
        <v>914</v>
      </c>
      <c r="B75" s="83" t="s">
        <v>292</v>
      </c>
      <c r="C75" s="83" t="s">
        <v>117</v>
      </c>
      <c r="D75" s="83" t="s">
        <v>231</v>
      </c>
      <c r="E75" s="85" t="s">
        <v>411</v>
      </c>
      <c r="M75" s="84" t="s">
        <v>290</v>
      </c>
      <c r="N75" s="85"/>
      <c r="T75" s="88"/>
      <c r="U75" s="88"/>
    </row>
    <row r="76" spans="1:21" s="83" customFormat="1" ht="24.95" customHeight="1">
      <c r="A76" s="83">
        <v>915</v>
      </c>
      <c r="B76" s="83" t="s">
        <v>212</v>
      </c>
      <c r="C76" s="83" t="s">
        <v>117</v>
      </c>
      <c r="D76" s="83" t="s">
        <v>118</v>
      </c>
      <c r="E76" s="85" t="s">
        <v>412</v>
      </c>
      <c r="M76" s="84" t="s">
        <v>253</v>
      </c>
      <c r="N76" s="85"/>
      <c r="T76" s="88"/>
      <c r="U76" s="88"/>
    </row>
    <row r="77" spans="1:21" s="83" customFormat="1" ht="24.95" customHeight="1">
      <c r="A77" s="83">
        <v>916</v>
      </c>
      <c r="B77" s="83" t="s">
        <v>293</v>
      </c>
      <c r="C77" s="83" t="s">
        <v>117</v>
      </c>
      <c r="D77" s="83" t="s">
        <v>294</v>
      </c>
      <c r="E77" s="85" t="s">
        <v>413</v>
      </c>
      <c r="H77" s="92"/>
      <c r="L77" s="87"/>
      <c r="M77" s="84" t="s">
        <v>414</v>
      </c>
      <c r="T77" s="88"/>
      <c r="U77" s="88"/>
    </row>
    <row r="78" spans="1:21" ht="24.95" customHeight="1">
      <c r="A78" s="83">
        <v>919</v>
      </c>
      <c r="B78" s="22" t="s">
        <v>295</v>
      </c>
      <c r="C78" s="22" t="s">
        <v>117</v>
      </c>
      <c r="D78" s="84" t="s">
        <v>219</v>
      </c>
      <c r="E78" s="85" t="s">
        <v>415</v>
      </c>
      <c r="F78" s="83"/>
      <c r="G78" s="83"/>
      <c r="H78" s="83"/>
      <c r="I78" s="83"/>
      <c r="J78" s="83"/>
      <c r="K78" s="83"/>
      <c r="L78" s="87"/>
      <c r="M78" s="84" t="s">
        <v>416</v>
      </c>
      <c r="N78" s="85" t="s">
        <v>299</v>
      </c>
    </row>
    <row r="80" spans="1:21" s="22" customFormat="1" ht="24.9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56"/>
      <c r="T80" s="56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1556-532A-4CEF-BCFF-7B8AF8E369D2}">
  <sheetPr>
    <tabColor indexed="13"/>
  </sheetPr>
  <dimension ref="A1:O25"/>
  <sheetViews>
    <sheetView topLeftCell="A12" workbookViewId="0">
      <selection activeCell="C25" sqref="C25"/>
    </sheetView>
  </sheetViews>
  <sheetFormatPr defaultRowHeight="30" customHeight="1"/>
  <cols>
    <col min="1" max="1" width="8.75" style="38" customWidth="1"/>
    <col min="2" max="2" width="12.75" style="24" customWidth="1"/>
    <col min="3" max="3" width="8.75" style="24" customWidth="1"/>
    <col min="4" max="7" width="8.75" customWidth="1"/>
    <col min="8" max="8" width="20.75" style="24" customWidth="1"/>
    <col min="9" max="13" width="8.75" style="1" customWidth="1"/>
    <col min="14" max="15" width="8.75" customWidth="1"/>
  </cols>
  <sheetData>
    <row r="1" spans="1:15" ht="30" customHeight="1" thickBot="1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7">
        <v>110</v>
      </c>
      <c r="J2" s="7">
        <v>109</v>
      </c>
      <c r="K2" s="7">
        <v>108</v>
      </c>
      <c r="L2" s="7">
        <v>107</v>
      </c>
      <c r="M2" s="7">
        <v>106</v>
      </c>
      <c r="N2" s="7"/>
    </row>
    <row r="3" spans="1:15" ht="30" customHeight="1">
      <c r="A3" s="8" t="s">
        <v>9</v>
      </c>
      <c r="B3" s="9">
        <v>44796</v>
      </c>
      <c r="C3" s="10">
        <v>1</v>
      </c>
      <c r="D3" s="11"/>
      <c r="E3" s="11"/>
      <c r="F3" s="11"/>
      <c r="G3" s="11" t="s">
        <v>10</v>
      </c>
      <c r="H3" s="12" t="s">
        <v>11</v>
      </c>
      <c r="I3" s="7"/>
      <c r="J3" s="7" t="s">
        <v>12</v>
      </c>
      <c r="K3" s="7" t="s">
        <v>13</v>
      </c>
      <c r="L3" s="7" t="s">
        <v>14</v>
      </c>
      <c r="M3" s="7" t="s">
        <v>10</v>
      </c>
      <c r="N3" s="7"/>
    </row>
    <row r="4" spans="1:15" ht="30" customHeight="1">
      <c r="A4" s="8" t="s">
        <v>15</v>
      </c>
      <c r="B4" s="13" t="s">
        <v>16</v>
      </c>
      <c r="C4" s="10">
        <v>4</v>
      </c>
      <c r="D4" s="11" t="s">
        <v>13</v>
      </c>
      <c r="E4" s="11" t="s">
        <v>14</v>
      </c>
      <c r="F4" s="11" t="s">
        <v>12</v>
      </c>
      <c r="G4" s="11" t="s">
        <v>10</v>
      </c>
      <c r="H4" s="12" t="s">
        <v>17</v>
      </c>
      <c r="I4" s="7" t="s">
        <v>13</v>
      </c>
      <c r="J4" s="7" t="s">
        <v>12</v>
      </c>
      <c r="K4" s="7" t="s">
        <v>14</v>
      </c>
      <c r="L4" s="7" t="s">
        <v>12</v>
      </c>
      <c r="M4" s="7" t="s">
        <v>14</v>
      </c>
      <c r="N4" s="7"/>
    </row>
    <row r="5" spans="1:15" ht="30" customHeight="1">
      <c r="A5" s="8" t="s">
        <v>18</v>
      </c>
      <c r="B5" s="11" t="s">
        <v>19</v>
      </c>
      <c r="C5" s="10">
        <v>4</v>
      </c>
      <c r="D5" s="11" t="s">
        <v>14</v>
      </c>
      <c r="E5" s="11" t="s">
        <v>20</v>
      </c>
      <c r="F5" s="11" t="s">
        <v>21</v>
      </c>
      <c r="G5" s="11" t="s">
        <v>13</v>
      </c>
      <c r="H5" s="12" t="s">
        <v>22</v>
      </c>
      <c r="I5" s="7" t="s">
        <v>12</v>
      </c>
      <c r="J5" s="7" t="s">
        <v>10</v>
      </c>
      <c r="K5" s="7" t="s">
        <v>10</v>
      </c>
      <c r="L5" s="7" t="s">
        <v>10</v>
      </c>
      <c r="M5" s="7" t="s">
        <v>12</v>
      </c>
      <c r="N5" s="7"/>
    </row>
    <row r="6" spans="1:15" ht="30" customHeight="1">
      <c r="A6" s="8" t="s">
        <v>23</v>
      </c>
      <c r="B6" s="11" t="s">
        <v>24</v>
      </c>
      <c r="C6" s="11">
        <v>5</v>
      </c>
      <c r="D6" s="11" t="s">
        <v>12</v>
      </c>
      <c r="E6" s="11" t="s">
        <v>10</v>
      </c>
      <c r="F6" s="11" t="s">
        <v>13</v>
      </c>
      <c r="G6" s="11" t="s">
        <v>14</v>
      </c>
      <c r="H6" s="12" t="s">
        <v>25</v>
      </c>
      <c r="I6" s="7" t="s">
        <v>10</v>
      </c>
      <c r="J6" s="7" t="s">
        <v>14</v>
      </c>
      <c r="K6" s="7" t="s">
        <v>12</v>
      </c>
      <c r="L6" s="7" t="s">
        <v>13</v>
      </c>
      <c r="M6" s="7" t="s">
        <v>13</v>
      </c>
      <c r="N6" s="7"/>
    </row>
    <row r="7" spans="1:15" ht="30" customHeight="1">
      <c r="A7" s="8" t="s">
        <v>26</v>
      </c>
      <c r="B7" s="13" t="s">
        <v>27</v>
      </c>
      <c r="C7" s="11">
        <v>5</v>
      </c>
      <c r="D7" s="11" t="s">
        <v>10</v>
      </c>
      <c r="E7" s="11" t="s">
        <v>13</v>
      </c>
      <c r="F7" s="11" t="s">
        <v>14</v>
      </c>
      <c r="G7" s="11" t="s">
        <v>12</v>
      </c>
      <c r="H7" s="12"/>
      <c r="I7" s="7" t="s">
        <v>14</v>
      </c>
      <c r="J7" s="7" t="s">
        <v>13</v>
      </c>
      <c r="K7" s="7" t="s">
        <v>13</v>
      </c>
      <c r="L7" s="7" t="s">
        <v>14</v>
      </c>
      <c r="M7" s="7" t="s">
        <v>10</v>
      </c>
      <c r="N7" s="7"/>
    </row>
    <row r="8" spans="1:15" ht="30" customHeight="1">
      <c r="A8" s="8" t="s">
        <v>28</v>
      </c>
      <c r="B8" s="14" t="s">
        <v>29</v>
      </c>
      <c r="C8" s="11">
        <v>5</v>
      </c>
      <c r="D8" s="112" t="s">
        <v>30</v>
      </c>
      <c r="E8" s="113"/>
      <c r="F8" s="113"/>
      <c r="G8" s="114"/>
      <c r="H8" s="12" t="s">
        <v>31</v>
      </c>
    </row>
    <row r="9" spans="1:15" ht="30" customHeight="1">
      <c r="A9" s="8" t="s">
        <v>32</v>
      </c>
      <c r="B9" s="13" t="s">
        <v>33</v>
      </c>
      <c r="C9" s="11">
        <v>5</v>
      </c>
      <c r="D9" s="112" t="s">
        <v>30</v>
      </c>
      <c r="E9" s="113"/>
      <c r="F9" s="113"/>
      <c r="G9" s="114"/>
      <c r="H9" s="15"/>
    </row>
    <row r="10" spans="1:15" ht="30" customHeight="1">
      <c r="A10" s="8" t="s">
        <v>34</v>
      </c>
      <c r="B10" s="11" t="s">
        <v>35</v>
      </c>
      <c r="C10" s="10">
        <v>4</v>
      </c>
      <c r="D10" s="112" t="s">
        <v>30</v>
      </c>
      <c r="E10" s="113"/>
      <c r="F10" s="113"/>
      <c r="G10" s="114"/>
      <c r="H10" s="15" t="s">
        <v>36</v>
      </c>
    </row>
    <row r="11" spans="1:15" ht="30" customHeight="1">
      <c r="A11" s="8" t="s">
        <v>37</v>
      </c>
      <c r="B11" s="11" t="s">
        <v>38</v>
      </c>
      <c r="C11" s="11">
        <v>5</v>
      </c>
      <c r="D11" s="112" t="s">
        <v>30</v>
      </c>
      <c r="E11" s="113"/>
      <c r="F11" s="113"/>
      <c r="G11" s="114"/>
      <c r="H11" s="12"/>
      <c r="I11" s="1" t="s">
        <v>39</v>
      </c>
      <c r="J11" s="1" t="s">
        <v>40</v>
      </c>
    </row>
    <row r="12" spans="1:15" ht="30" customHeight="1">
      <c r="A12" s="8" t="s">
        <v>41</v>
      </c>
      <c r="B12" s="13" t="s">
        <v>42</v>
      </c>
      <c r="C12" s="11">
        <v>5</v>
      </c>
      <c r="D12" s="112" t="s">
        <v>30</v>
      </c>
      <c r="E12" s="113"/>
      <c r="F12" s="113"/>
      <c r="G12" s="114"/>
      <c r="H12" s="16" t="s">
        <v>43</v>
      </c>
      <c r="I12" s="17">
        <f>SUM(C3:C13)</f>
        <v>48</v>
      </c>
      <c r="J12" s="18">
        <f>I12*45</f>
        <v>2160</v>
      </c>
      <c r="K12" s="19" t="s">
        <v>44</v>
      </c>
    </row>
    <row r="13" spans="1:15" ht="30" customHeight="1">
      <c r="A13" s="8" t="s">
        <v>45</v>
      </c>
      <c r="B13" s="14" t="s">
        <v>46</v>
      </c>
      <c r="C13" s="11">
        <v>5</v>
      </c>
      <c r="D13" s="112" t="s">
        <v>30</v>
      </c>
      <c r="E13" s="113"/>
      <c r="F13" s="113"/>
      <c r="G13" s="114"/>
      <c r="H13" s="12" t="s">
        <v>47</v>
      </c>
      <c r="I13" s="1">
        <f>SUM(C4:C13)</f>
        <v>47</v>
      </c>
      <c r="J13" s="18">
        <f>I13*45</f>
        <v>2115</v>
      </c>
      <c r="K13" s="19" t="s">
        <v>48</v>
      </c>
    </row>
    <row r="14" spans="1:15" ht="30" customHeight="1">
      <c r="A14" s="8" t="s">
        <v>49</v>
      </c>
      <c r="B14" s="11" t="s">
        <v>50</v>
      </c>
      <c r="C14" s="11">
        <v>5</v>
      </c>
      <c r="D14" s="112" t="s">
        <v>30</v>
      </c>
      <c r="E14" s="113"/>
      <c r="F14" s="113"/>
      <c r="G14" s="114"/>
      <c r="H14" s="20" t="s">
        <v>51</v>
      </c>
      <c r="I14" s="17">
        <f>I13-3</f>
        <v>44</v>
      </c>
      <c r="J14" s="18">
        <f>I14*45</f>
        <v>1980</v>
      </c>
      <c r="K14" s="19" t="s">
        <v>52</v>
      </c>
    </row>
    <row r="15" spans="1:15" ht="30" customHeight="1">
      <c r="A15" s="8" t="s">
        <v>53</v>
      </c>
      <c r="B15" s="11" t="s">
        <v>54</v>
      </c>
      <c r="C15" s="21">
        <v>5</v>
      </c>
      <c r="D15" s="112" t="s">
        <v>30</v>
      </c>
      <c r="E15" s="113"/>
      <c r="F15" s="113"/>
      <c r="G15" s="114"/>
      <c r="H15" s="12" t="s">
        <v>55</v>
      </c>
      <c r="I15" s="22"/>
      <c r="J15" s="22"/>
      <c r="K15" s="23"/>
      <c r="L15" s="22"/>
      <c r="M15" s="22"/>
      <c r="N15" s="24"/>
      <c r="O15" s="24"/>
    </row>
    <row r="16" spans="1:15" ht="30" customHeight="1">
      <c r="A16" s="8" t="s">
        <v>56</v>
      </c>
      <c r="B16" s="13" t="s">
        <v>57</v>
      </c>
      <c r="C16" s="11">
        <v>5</v>
      </c>
      <c r="D16" s="112" t="s">
        <v>30</v>
      </c>
      <c r="E16" s="113"/>
      <c r="F16" s="113"/>
      <c r="G16" s="114"/>
      <c r="H16" s="12" t="s">
        <v>58</v>
      </c>
      <c r="I16" s="22"/>
      <c r="J16" s="22"/>
      <c r="K16" s="25"/>
      <c r="L16" s="22"/>
      <c r="M16" s="22"/>
      <c r="N16" s="24"/>
      <c r="O16" s="24"/>
    </row>
    <row r="17" spans="1:15" ht="30" customHeight="1">
      <c r="A17" s="8" t="s">
        <v>59</v>
      </c>
      <c r="B17" s="14" t="s">
        <v>60</v>
      </c>
      <c r="C17" s="11">
        <v>5</v>
      </c>
      <c r="D17" s="112" t="s">
        <v>30</v>
      </c>
      <c r="E17" s="113"/>
      <c r="F17" s="113"/>
      <c r="G17" s="114"/>
      <c r="H17" s="12" t="s">
        <v>61</v>
      </c>
      <c r="I17" s="22"/>
      <c r="J17" s="22"/>
      <c r="K17" s="25"/>
      <c r="L17" s="22"/>
      <c r="M17" s="22"/>
      <c r="N17" s="25"/>
      <c r="O17" s="24"/>
    </row>
    <row r="18" spans="1:15" ht="30" customHeight="1">
      <c r="A18" s="8" t="s">
        <v>62</v>
      </c>
      <c r="B18" s="13" t="s">
        <v>63</v>
      </c>
      <c r="C18" s="11">
        <v>5</v>
      </c>
      <c r="D18" s="112" t="s">
        <v>30</v>
      </c>
      <c r="E18" s="113"/>
      <c r="F18" s="113"/>
      <c r="G18" s="114"/>
      <c r="H18" s="12"/>
      <c r="I18" s="23"/>
      <c r="J18" s="26"/>
      <c r="K18" s="25"/>
      <c r="L18" s="22"/>
      <c r="M18" s="22"/>
      <c r="N18" s="24"/>
      <c r="O18" s="24"/>
    </row>
    <row r="19" spans="1:15" ht="30" customHeight="1">
      <c r="A19" s="8" t="s">
        <v>64</v>
      </c>
      <c r="B19" s="11" t="s">
        <v>65</v>
      </c>
      <c r="C19" s="11">
        <v>5</v>
      </c>
      <c r="D19" s="112" t="s">
        <v>30</v>
      </c>
      <c r="E19" s="113"/>
      <c r="F19" s="113"/>
      <c r="G19" s="114"/>
      <c r="H19" s="12"/>
      <c r="I19" s="27">
        <f>SUM(C14:C24)</f>
        <v>54</v>
      </c>
      <c r="J19" s="22"/>
    </row>
    <row r="20" spans="1:15" ht="30" customHeight="1">
      <c r="A20" s="8" t="s">
        <v>66</v>
      </c>
      <c r="B20" s="13" t="s">
        <v>67</v>
      </c>
      <c r="C20" s="11">
        <v>5</v>
      </c>
      <c r="D20" s="112" t="s">
        <v>30</v>
      </c>
      <c r="E20" s="113"/>
      <c r="F20" s="113"/>
      <c r="G20" s="114"/>
      <c r="H20" s="12" t="s">
        <v>68</v>
      </c>
      <c r="L20" s="1" t="s">
        <v>39</v>
      </c>
      <c r="M20" s="1" t="s">
        <v>40</v>
      </c>
    </row>
    <row r="21" spans="1:15" ht="30" customHeight="1">
      <c r="A21" s="8" t="s">
        <v>69</v>
      </c>
      <c r="B21" s="14" t="s">
        <v>70</v>
      </c>
      <c r="C21" s="11">
        <v>5</v>
      </c>
      <c r="D21" s="112" t="s">
        <v>30</v>
      </c>
      <c r="E21" s="113"/>
      <c r="F21" s="113"/>
      <c r="G21" s="114"/>
      <c r="H21" s="28" t="s">
        <v>71</v>
      </c>
      <c r="L21" s="18">
        <f>I12+I23</f>
        <v>102</v>
      </c>
      <c r="M21" s="1">
        <f>L21*45</f>
        <v>4590</v>
      </c>
      <c r="N21" s="29" t="s">
        <v>72</v>
      </c>
      <c r="O21" s="24"/>
    </row>
    <row r="22" spans="1:15" ht="30" customHeight="1">
      <c r="A22" s="8" t="s">
        <v>73</v>
      </c>
      <c r="B22" s="13" t="s">
        <v>74</v>
      </c>
      <c r="C22" s="10">
        <v>5</v>
      </c>
      <c r="D22" s="112" t="s">
        <v>30</v>
      </c>
      <c r="E22" s="113"/>
      <c r="F22" s="113"/>
      <c r="G22" s="114"/>
      <c r="H22" s="28" t="s">
        <v>75</v>
      </c>
      <c r="L22" s="18">
        <f>I13+I23</f>
        <v>101</v>
      </c>
      <c r="M22" s="1">
        <f>L22*45</f>
        <v>4545</v>
      </c>
      <c r="N22" s="29" t="s">
        <v>76</v>
      </c>
    </row>
    <row r="23" spans="1:15" ht="30" customHeight="1">
      <c r="A23" s="8" t="s">
        <v>77</v>
      </c>
      <c r="B23" s="11" t="s">
        <v>78</v>
      </c>
      <c r="C23" s="11">
        <v>5</v>
      </c>
      <c r="D23" s="112" t="s">
        <v>30</v>
      </c>
      <c r="E23" s="113"/>
      <c r="F23" s="113"/>
      <c r="G23" s="114"/>
      <c r="H23" s="30" t="s">
        <v>79</v>
      </c>
      <c r="I23" s="22">
        <f>SUM(C14:C24)</f>
        <v>54</v>
      </c>
      <c r="J23" s="22">
        <f>I23*45</f>
        <v>2430</v>
      </c>
      <c r="K23" s="25" t="s">
        <v>80</v>
      </c>
      <c r="L23" s="17">
        <f>I14+I23</f>
        <v>98</v>
      </c>
      <c r="M23" s="1">
        <f>L23*45</f>
        <v>4410</v>
      </c>
      <c r="N23" s="29" t="s">
        <v>81</v>
      </c>
    </row>
    <row r="24" spans="1:15" ht="30" customHeight="1" thickBot="1">
      <c r="A24" s="31" t="s">
        <v>82</v>
      </c>
      <c r="B24" s="32" t="s">
        <v>83</v>
      </c>
      <c r="C24" s="33">
        <v>4</v>
      </c>
      <c r="D24" s="109" t="s">
        <v>30</v>
      </c>
      <c r="E24" s="110"/>
      <c r="F24" s="110"/>
      <c r="G24" s="111"/>
      <c r="H24" s="34" t="s">
        <v>84</v>
      </c>
      <c r="I24" s="17">
        <f>I23-1</f>
        <v>53</v>
      </c>
      <c r="J24" s="22">
        <f>I24*45</f>
        <v>2385</v>
      </c>
      <c r="K24" s="25" t="s">
        <v>85</v>
      </c>
      <c r="L24" s="18">
        <f>I13+I24</f>
        <v>100</v>
      </c>
      <c r="M24" s="1">
        <f>L24*45</f>
        <v>4500</v>
      </c>
      <c r="N24" s="29" t="s">
        <v>86</v>
      </c>
    </row>
    <row r="25" spans="1:15" ht="30" customHeight="1">
      <c r="A25" s="35"/>
      <c r="B25" s="36" t="s">
        <v>87</v>
      </c>
      <c r="C25" s="36">
        <f>SUM(C3:C24)</f>
        <v>102</v>
      </c>
      <c r="D25" s="35"/>
      <c r="E25" s="37" t="s">
        <v>88</v>
      </c>
      <c r="F25" s="37"/>
      <c r="G25" s="35"/>
    </row>
  </sheetData>
  <mergeCells count="18">
    <mergeCell ref="D12:G12"/>
    <mergeCell ref="A1:H1"/>
    <mergeCell ref="D8:G8"/>
    <mergeCell ref="D9:G9"/>
    <mergeCell ref="D10:G10"/>
    <mergeCell ref="D11:G11"/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廠商選餐表1111010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2022-12-05T03:28:14Z</cp:lastPrinted>
  <dcterms:created xsi:type="dcterms:W3CDTF">2022-10-29T07:39:55Z</dcterms:created>
  <dcterms:modified xsi:type="dcterms:W3CDTF">2022-12-09T01:27:48Z</dcterms:modified>
</cp:coreProperties>
</file>