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G:\仁和國中\114上學期\"/>
    </mc:Choice>
  </mc:AlternateContent>
  <xr:revisionPtr revIDLastSave="0" documentId="13_ncr:1_{B2D41DF9-F076-4336-B81C-6FB0453EA2AB}" xr6:coauthVersionLast="47" xr6:coauthVersionMax="47" xr10:uidLastSave="{00000000-0000-0000-0000-000000000000}"/>
  <bookViews>
    <workbookView xWindow="-120" yWindow="-120" windowWidth="21840" windowHeight="13020" firstSheet="6" activeTab="9" xr2:uid="{F8F629F6-3574-41CA-B77C-05EE94C4F741}"/>
  </bookViews>
  <sheets>
    <sheet name="全校各班第1週" sheetId="1" r:id="rId1"/>
    <sheet name="教職員第1週" sheetId="4" r:id="rId2"/>
    <sheet name="全校各班第2週" sheetId="5" r:id="rId3"/>
    <sheet name="教職員第2週" sheetId="6" r:id="rId4"/>
    <sheet name="全校各班第3週" sheetId="7" r:id="rId5"/>
    <sheet name="教職員第3週" sheetId="8" r:id="rId6"/>
    <sheet name="全校各班第4週" sheetId="9" r:id="rId7"/>
    <sheet name="教職員第4週" sheetId="10" r:id="rId8"/>
    <sheet name="廠商選餐表1140801預估" sheetId="3" r:id="rId9"/>
    <sheet name="全校各班第5週" sheetId="11" r:id="rId10"/>
    <sheet name="教職員第5週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1" l="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R28" i="12"/>
  <c r="Q28" i="12"/>
  <c r="O28" i="12"/>
  <c r="L28" i="12"/>
  <c r="K28" i="12"/>
  <c r="I28" i="12"/>
  <c r="F28" i="12"/>
  <c r="E28" i="12"/>
  <c r="C28" i="12"/>
  <c r="F71" i="11"/>
  <c r="E71" i="11"/>
  <c r="C71" i="11"/>
  <c r="B71" i="11"/>
  <c r="Q70" i="11"/>
  <c r="U69" i="11"/>
  <c r="T69" i="11"/>
  <c r="Q69" i="11"/>
  <c r="P69" i="11"/>
  <c r="O69" i="11"/>
  <c r="N69" i="11"/>
  <c r="M69" i="11"/>
  <c r="U68" i="11"/>
  <c r="Q68" i="11"/>
  <c r="P68" i="11"/>
  <c r="O68" i="11"/>
  <c r="N68" i="11"/>
  <c r="M68" i="11"/>
  <c r="Q67" i="11"/>
  <c r="P67" i="11"/>
  <c r="O67" i="11"/>
  <c r="N67" i="11"/>
  <c r="M67" i="11"/>
  <c r="T66" i="11"/>
  <c r="Q66" i="11"/>
  <c r="P66" i="11"/>
  <c r="O66" i="11"/>
  <c r="N66" i="11"/>
  <c r="M66" i="11"/>
  <c r="S60" i="11"/>
  <c r="R60" i="11"/>
  <c r="Q60" i="11"/>
  <c r="P60" i="11"/>
  <c r="O60" i="11"/>
  <c r="N60" i="11"/>
  <c r="M60" i="11" s="1"/>
  <c r="M59" i="11"/>
  <c r="M58" i="11"/>
  <c r="M57" i="11"/>
  <c r="U67" i="11" s="1"/>
  <c r="M56" i="11"/>
  <c r="U66" i="11" s="1"/>
  <c r="D52" i="11"/>
  <c r="F48" i="11"/>
  <c r="F72" i="11" s="1"/>
  <c r="E48" i="11"/>
  <c r="C48" i="11"/>
  <c r="C72" i="11" s="1"/>
  <c r="B48" i="11"/>
  <c r="B72" i="11" s="1"/>
  <c r="S47" i="11"/>
  <c r="R47" i="11"/>
  <c r="Q47" i="11"/>
  <c r="P70" i="11" s="1"/>
  <c r="P47" i="11"/>
  <c r="O70" i="11" s="1"/>
  <c r="O47" i="11"/>
  <c r="N70" i="11" s="1"/>
  <c r="N47" i="11"/>
  <c r="M47" i="11" s="1"/>
  <c r="D47" i="11"/>
  <c r="M46" i="11"/>
  <c r="D46" i="11"/>
  <c r="M45" i="11"/>
  <c r="T68" i="11" s="1"/>
  <c r="D45" i="11"/>
  <c r="M44" i="11"/>
  <c r="T67" i="11" s="1"/>
  <c r="D44" i="11"/>
  <c r="M43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F23" i="11"/>
  <c r="E23" i="11"/>
  <c r="C23" i="11"/>
  <c r="B23" i="11"/>
  <c r="S22" i="11"/>
  <c r="R22" i="11"/>
  <c r="Q22" i="11"/>
  <c r="P22" i="11"/>
  <c r="O22" i="11"/>
  <c r="N22" i="11"/>
  <c r="M22" i="11"/>
  <c r="D22" i="11"/>
  <c r="M21" i="11"/>
  <c r="S69" i="11" s="1"/>
  <c r="V69" i="11" s="1"/>
  <c r="D21" i="11"/>
  <c r="M20" i="11"/>
  <c r="S68" i="11" s="1"/>
  <c r="D20" i="11"/>
  <c r="M19" i="11"/>
  <c r="S67" i="11" s="1"/>
  <c r="D19" i="11"/>
  <c r="M18" i="11"/>
  <c r="S66" i="11" s="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R47" i="9"/>
  <c r="A28" i="12" l="1"/>
  <c r="D71" i="11"/>
  <c r="D48" i="11"/>
  <c r="D23" i="11"/>
  <c r="E72" i="11"/>
  <c r="V66" i="11"/>
  <c r="S70" i="11"/>
  <c r="V67" i="11"/>
  <c r="U70" i="11"/>
  <c r="V68" i="11"/>
  <c r="T70" i="11"/>
  <c r="M70" i="11"/>
  <c r="R28" i="10"/>
  <c r="Q28" i="10"/>
  <c r="O28" i="10"/>
  <c r="A28" i="10" s="1"/>
  <c r="L28" i="10"/>
  <c r="K28" i="10"/>
  <c r="I28" i="10"/>
  <c r="F28" i="10"/>
  <c r="E28" i="10"/>
  <c r="C28" i="10"/>
  <c r="F71" i="9"/>
  <c r="E71" i="9"/>
  <c r="C71" i="9"/>
  <c r="B71" i="9"/>
  <c r="D70" i="9"/>
  <c r="Q69" i="9"/>
  <c r="P69" i="9"/>
  <c r="O69" i="9"/>
  <c r="N69" i="9"/>
  <c r="M69" i="9"/>
  <c r="D69" i="9"/>
  <c r="Q68" i="9"/>
  <c r="P68" i="9"/>
  <c r="O68" i="9"/>
  <c r="N68" i="9"/>
  <c r="M68" i="9"/>
  <c r="D68" i="9"/>
  <c r="Q67" i="9"/>
  <c r="P67" i="9"/>
  <c r="O67" i="9"/>
  <c r="N67" i="9"/>
  <c r="M67" i="9"/>
  <c r="D67" i="9"/>
  <c r="Q66" i="9"/>
  <c r="P66" i="9"/>
  <c r="O66" i="9"/>
  <c r="N66" i="9"/>
  <c r="M66" i="9"/>
  <c r="D66" i="9"/>
  <c r="D65" i="9"/>
  <c r="D64" i="9"/>
  <c r="D63" i="9"/>
  <c r="D62" i="9"/>
  <c r="D61" i="9"/>
  <c r="S60" i="9"/>
  <c r="R60" i="9"/>
  <c r="Q60" i="9"/>
  <c r="P60" i="9"/>
  <c r="O60" i="9"/>
  <c r="N60" i="9"/>
  <c r="D60" i="9"/>
  <c r="M59" i="9"/>
  <c r="U69" i="9" s="1"/>
  <c r="D59" i="9"/>
  <c r="M58" i="9"/>
  <c r="U68" i="9" s="1"/>
  <c r="D58" i="9"/>
  <c r="M57" i="9"/>
  <c r="U67" i="9" s="1"/>
  <c r="D57" i="9"/>
  <c r="M56" i="9"/>
  <c r="U66" i="9" s="1"/>
  <c r="D56" i="9"/>
  <c r="D55" i="9"/>
  <c r="D54" i="9"/>
  <c r="D53" i="9"/>
  <c r="D52" i="9"/>
  <c r="F48" i="9"/>
  <c r="E48" i="9"/>
  <c r="C48" i="9"/>
  <c r="B48" i="9"/>
  <c r="S47" i="9"/>
  <c r="Q47" i="9"/>
  <c r="P70" i="9" s="1"/>
  <c r="P47" i="9"/>
  <c r="O47" i="9"/>
  <c r="N47" i="9"/>
  <c r="D47" i="9"/>
  <c r="M46" i="9"/>
  <c r="T69" i="9" s="1"/>
  <c r="D46" i="9"/>
  <c r="M45" i="9"/>
  <c r="T68" i="9" s="1"/>
  <c r="D45" i="9"/>
  <c r="M44" i="9"/>
  <c r="T67" i="9" s="1"/>
  <c r="D44" i="9"/>
  <c r="M43" i="9"/>
  <c r="T66" i="9" s="1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F23" i="9"/>
  <c r="E23" i="9"/>
  <c r="E72" i="9" s="1"/>
  <c r="C23" i="9"/>
  <c r="C72" i="9" s="1"/>
  <c r="B23" i="9"/>
  <c r="B72" i="9" s="1"/>
  <c r="S22" i="9"/>
  <c r="R22" i="9"/>
  <c r="Q22" i="9"/>
  <c r="P22" i="9"/>
  <c r="O70" i="9" s="1"/>
  <c r="O22" i="9"/>
  <c r="N70" i="9" s="1"/>
  <c r="N22" i="9"/>
  <c r="M70" i="9" s="1"/>
  <c r="D22" i="9"/>
  <c r="M21" i="9"/>
  <c r="S69" i="9" s="1"/>
  <c r="D21" i="9"/>
  <c r="M20" i="9"/>
  <c r="S68" i="9" s="1"/>
  <c r="D20" i="9"/>
  <c r="M19" i="9"/>
  <c r="S67" i="9" s="1"/>
  <c r="D19" i="9"/>
  <c r="M18" i="9"/>
  <c r="S66" i="9" s="1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72" i="11" l="1"/>
  <c r="W70" i="11"/>
  <c r="V70" i="11"/>
  <c r="U70" i="9"/>
  <c r="V69" i="9"/>
  <c r="T70" i="9"/>
  <c r="Q70" i="9"/>
  <c r="D23" i="9"/>
  <c r="V67" i="9"/>
  <c r="D48" i="9"/>
  <c r="V68" i="9"/>
  <c r="D71" i="9"/>
  <c r="M60" i="9"/>
  <c r="F72" i="9"/>
  <c r="S70" i="9"/>
  <c r="V66" i="9"/>
  <c r="M22" i="9"/>
  <c r="M47" i="9"/>
  <c r="D72" i="9" l="1"/>
  <c r="W70" i="9"/>
  <c r="V70" i="9"/>
  <c r="C26" i="3" l="1"/>
  <c r="E28" i="8"/>
  <c r="Q28" i="8" l="1"/>
  <c r="R28" i="8"/>
  <c r="O28" i="8" l="1"/>
  <c r="L28" i="8"/>
  <c r="K28" i="8"/>
  <c r="I28" i="8"/>
  <c r="F28" i="8"/>
  <c r="C28" i="8"/>
  <c r="E72" i="7"/>
  <c r="F71" i="7"/>
  <c r="F72" i="7" s="1"/>
  <c r="E71" i="7"/>
  <c r="C71" i="7"/>
  <c r="B71" i="7"/>
  <c r="O70" i="7"/>
  <c r="D70" i="7"/>
  <c r="T69" i="7"/>
  <c r="Q69" i="7"/>
  <c r="P69" i="7"/>
  <c r="O69" i="7"/>
  <c r="N69" i="7"/>
  <c r="M69" i="7"/>
  <c r="D69" i="7"/>
  <c r="T68" i="7"/>
  <c r="Q68" i="7"/>
  <c r="P68" i="7"/>
  <c r="O68" i="7"/>
  <c r="N68" i="7"/>
  <c r="M68" i="7"/>
  <c r="D68" i="7"/>
  <c r="Q67" i="7"/>
  <c r="P67" i="7"/>
  <c r="O67" i="7"/>
  <c r="N67" i="7"/>
  <c r="M67" i="7"/>
  <c r="D67" i="7"/>
  <c r="Q66" i="7"/>
  <c r="P66" i="7"/>
  <c r="O66" i="7"/>
  <c r="N66" i="7"/>
  <c r="M66" i="7"/>
  <c r="D66" i="7"/>
  <c r="D65" i="7"/>
  <c r="D64" i="7"/>
  <c r="D63" i="7"/>
  <c r="D62" i="7"/>
  <c r="D61" i="7"/>
  <c r="S60" i="7"/>
  <c r="R60" i="7"/>
  <c r="Q60" i="7"/>
  <c r="P60" i="7"/>
  <c r="O60" i="7"/>
  <c r="N60" i="7"/>
  <c r="M60" i="7" s="1"/>
  <c r="D60" i="7"/>
  <c r="M59" i="7"/>
  <c r="U69" i="7" s="1"/>
  <c r="D59" i="7"/>
  <c r="M58" i="7"/>
  <c r="U68" i="7" s="1"/>
  <c r="D58" i="7"/>
  <c r="M57" i="7"/>
  <c r="U67" i="7" s="1"/>
  <c r="D57" i="7"/>
  <c r="M56" i="7"/>
  <c r="U66" i="7" s="1"/>
  <c r="D56" i="7"/>
  <c r="D55" i="7"/>
  <c r="D54" i="7"/>
  <c r="D53" i="7"/>
  <c r="D52" i="7"/>
  <c r="D71" i="7" s="1"/>
  <c r="F48" i="7"/>
  <c r="E48" i="7"/>
  <c r="C48" i="7"/>
  <c r="C72" i="7" s="1"/>
  <c r="B48" i="7"/>
  <c r="S47" i="7"/>
  <c r="R47" i="7"/>
  <c r="Q70" i="7" s="1"/>
  <c r="Q47" i="7"/>
  <c r="P70" i="7" s="1"/>
  <c r="P47" i="7"/>
  <c r="O47" i="7"/>
  <c r="N70" i="7" s="1"/>
  <c r="N47" i="7"/>
  <c r="M70" i="7" s="1"/>
  <c r="M47" i="7"/>
  <c r="D47" i="7"/>
  <c r="M46" i="7"/>
  <c r="D46" i="7"/>
  <c r="M45" i="7"/>
  <c r="D45" i="7"/>
  <c r="M44" i="7"/>
  <c r="T67" i="7" s="1"/>
  <c r="D44" i="7"/>
  <c r="M43" i="7"/>
  <c r="T66" i="7" s="1"/>
  <c r="T70" i="7" s="1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48" i="7" s="1"/>
  <c r="D27" i="7"/>
  <c r="F23" i="7"/>
  <c r="E23" i="7"/>
  <c r="C23" i="7"/>
  <c r="B23" i="7"/>
  <c r="B72" i="7" s="1"/>
  <c r="S22" i="7"/>
  <c r="R22" i="7"/>
  <c r="Q22" i="7"/>
  <c r="P22" i="7"/>
  <c r="O22" i="7"/>
  <c r="N22" i="7"/>
  <c r="M22" i="7" s="1"/>
  <c r="D22" i="7"/>
  <c r="M21" i="7"/>
  <c r="S69" i="7" s="1"/>
  <c r="V69" i="7" s="1"/>
  <c r="D21" i="7"/>
  <c r="M20" i="7"/>
  <c r="S68" i="7" s="1"/>
  <c r="D20" i="7"/>
  <c r="M19" i="7"/>
  <c r="S67" i="7" s="1"/>
  <c r="V67" i="7" s="1"/>
  <c r="D19" i="7"/>
  <c r="M18" i="7"/>
  <c r="S66" i="7" s="1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23" i="7" s="1"/>
  <c r="A28" i="8" l="1"/>
  <c r="V66" i="7"/>
  <c r="S70" i="7"/>
  <c r="V68" i="7"/>
  <c r="D72" i="7"/>
  <c r="U70" i="7"/>
  <c r="W70" i="7" l="1"/>
  <c r="V70" i="7"/>
  <c r="R28" i="6" l="1"/>
  <c r="Q28" i="6"/>
  <c r="O28" i="6"/>
  <c r="L28" i="6"/>
  <c r="K28" i="6"/>
  <c r="I28" i="6"/>
  <c r="F28" i="6"/>
  <c r="E28" i="6"/>
  <c r="C28" i="6"/>
  <c r="F71" i="5"/>
  <c r="E71" i="5"/>
  <c r="C71" i="5"/>
  <c r="B71" i="5"/>
  <c r="D70" i="5"/>
  <c r="U69" i="5"/>
  <c r="Q69" i="5"/>
  <c r="P69" i="5"/>
  <c r="O69" i="5"/>
  <c r="N69" i="5"/>
  <c r="M69" i="5"/>
  <c r="D69" i="5"/>
  <c r="Q68" i="5"/>
  <c r="P68" i="5"/>
  <c r="O68" i="5"/>
  <c r="N68" i="5"/>
  <c r="M68" i="5"/>
  <c r="D68" i="5"/>
  <c r="T67" i="5"/>
  <c r="Q67" i="5"/>
  <c r="P67" i="5"/>
  <c r="O67" i="5"/>
  <c r="N67" i="5"/>
  <c r="M67" i="5"/>
  <c r="D67" i="5"/>
  <c r="U66" i="5"/>
  <c r="T66" i="5"/>
  <c r="Q66" i="5"/>
  <c r="P66" i="5"/>
  <c r="O66" i="5"/>
  <c r="N66" i="5"/>
  <c r="M66" i="5"/>
  <c r="D66" i="5"/>
  <c r="D65" i="5"/>
  <c r="D64" i="5"/>
  <c r="D63" i="5"/>
  <c r="D62" i="5"/>
  <c r="D61" i="5"/>
  <c r="S60" i="5"/>
  <c r="R60" i="5"/>
  <c r="Q60" i="5"/>
  <c r="P60" i="5"/>
  <c r="O60" i="5"/>
  <c r="M60" i="5" s="1"/>
  <c r="N60" i="5"/>
  <c r="D60" i="5"/>
  <c r="M59" i="5"/>
  <c r="D59" i="5"/>
  <c r="M58" i="5"/>
  <c r="U68" i="5" s="1"/>
  <c r="D58" i="5"/>
  <c r="M57" i="5"/>
  <c r="U67" i="5" s="1"/>
  <c r="D57" i="5"/>
  <c r="M56" i="5"/>
  <c r="D56" i="5"/>
  <c r="D55" i="5"/>
  <c r="D54" i="5"/>
  <c r="D53" i="5"/>
  <c r="D52" i="5"/>
  <c r="F48" i="5"/>
  <c r="F72" i="5" s="1"/>
  <c r="E48" i="5"/>
  <c r="C48" i="5"/>
  <c r="B48" i="5"/>
  <c r="S47" i="5"/>
  <c r="R47" i="5"/>
  <c r="Q70" i="5" s="1"/>
  <c r="Q47" i="5"/>
  <c r="P70" i="5" s="1"/>
  <c r="P47" i="5"/>
  <c r="O70" i="5" s="1"/>
  <c r="O47" i="5"/>
  <c r="N47" i="5"/>
  <c r="D47" i="5"/>
  <c r="M46" i="5"/>
  <c r="T69" i="5" s="1"/>
  <c r="D46" i="5"/>
  <c r="M45" i="5"/>
  <c r="T68" i="5" s="1"/>
  <c r="D45" i="5"/>
  <c r="M44" i="5"/>
  <c r="D44" i="5"/>
  <c r="M43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F23" i="5"/>
  <c r="E23" i="5"/>
  <c r="E72" i="5" s="1"/>
  <c r="C23" i="5"/>
  <c r="C72" i="5" s="1"/>
  <c r="B23" i="5"/>
  <c r="S22" i="5"/>
  <c r="R22" i="5"/>
  <c r="Q22" i="5"/>
  <c r="P22" i="5"/>
  <c r="O22" i="5"/>
  <c r="N70" i="5" s="1"/>
  <c r="N22" i="5"/>
  <c r="M70" i="5" s="1"/>
  <c r="M22" i="5"/>
  <c r="D22" i="5"/>
  <c r="M21" i="5"/>
  <c r="S69" i="5" s="1"/>
  <c r="D21" i="5"/>
  <c r="M20" i="5"/>
  <c r="S68" i="5" s="1"/>
  <c r="V68" i="5" s="1"/>
  <c r="D20" i="5"/>
  <c r="M19" i="5"/>
  <c r="S67" i="5" s="1"/>
  <c r="V67" i="5" s="1"/>
  <c r="D19" i="5"/>
  <c r="M18" i="5"/>
  <c r="S66" i="5" s="1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71" i="5" l="1"/>
  <c r="D23" i="5"/>
  <c r="A28" i="6"/>
  <c r="D48" i="5"/>
  <c r="B72" i="5"/>
  <c r="D72" i="5"/>
  <c r="T70" i="5"/>
  <c r="U70" i="5"/>
  <c r="V69" i="5"/>
  <c r="V66" i="5"/>
  <c r="S70" i="5"/>
  <c r="M47" i="5"/>
  <c r="V70" i="5" l="1"/>
  <c r="W70" i="5"/>
  <c r="Q28" i="4" l="1"/>
  <c r="K28" i="4" l="1"/>
  <c r="E28" i="4"/>
  <c r="L28" i="4"/>
  <c r="R28" i="4"/>
  <c r="F28" i="4" l="1"/>
  <c r="O28" i="4" l="1"/>
  <c r="I28" i="4"/>
  <c r="C28" i="4"/>
  <c r="D47" i="1" l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70" i="1"/>
  <c r="B71" i="1"/>
  <c r="C71" i="1"/>
  <c r="E71" i="1"/>
  <c r="F71" i="1"/>
  <c r="J24" i="3"/>
  <c r="J25" i="3"/>
  <c r="D71" i="1" l="1"/>
  <c r="C25" i="3"/>
  <c r="I24" i="3" s="1"/>
  <c r="A28" i="4" l="1"/>
  <c r="I25" i="3"/>
  <c r="Q69" i="1" l="1"/>
  <c r="P69" i="1"/>
  <c r="O69" i="1"/>
  <c r="N69" i="1"/>
  <c r="M69" i="1"/>
  <c r="Q68" i="1"/>
  <c r="P68" i="1"/>
  <c r="O68" i="1"/>
  <c r="N68" i="1"/>
  <c r="M68" i="1"/>
  <c r="Q67" i="1"/>
  <c r="P67" i="1"/>
  <c r="O67" i="1"/>
  <c r="N67" i="1"/>
  <c r="M67" i="1"/>
  <c r="Q66" i="1"/>
  <c r="P66" i="1"/>
  <c r="O66" i="1"/>
  <c r="N66" i="1"/>
  <c r="M66" i="1"/>
  <c r="S60" i="1"/>
  <c r="R60" i="1"/>
  <c r="Q60" i="1"/>
  <c r="P60" i="1"/>
  <c r="O60" i="1"/>
  <c r="N60" i="1"/>
  <c r="M59" i="1"/>
  <c r="U69" i="1" s="1"/>
  <c r="M58" i="1"/>
  <c r="U68" i="1" s="1"/>
  <c r="M57" i="1"/>
  <c r="U67" i="1" s="1"/>
  <c r="M56" i="1"/>
  <c r="U66" i="1" s="1"/>
  <c r="F48" i="1"/>
  <c r="E48" i="1"/>
  <c r="C48" i="1"/>
  <c r="B48" i="1"/>
  <c r="S47" i="1"/>
  <c r="R47" i="1"/>
  <c r="Q47" i="1"/>
  <c r="P47" i="1"/>
  <c r="O47" i="1"/>
  <c r="N47" i="1"/>
  <c r="M46" i="1"/>
  <c r="T69" i="1" s="1"/>
  <c r="M45" i="1"/>
  <c r="T68" i="1" s="1"/>
  <c r="M44" i="1"/>
  <c r="T67" i="1" s="1"/>
  <c r="M43" i="1"/>
  <c r="T66" i="1" s="1"/>
  <c r="F23" i="1"/>
  <c r="E23" i="1"/>
  <c r="C23" i="1"/>
  <c r="B23" i="1"/>
  <c r="S22" i="1"/>
  <c r="R22" i="1"/>
  <c r="Q22" i="1"/>
  <c r="P22" i="1"/>
  <c r="O22" i="1"/>
  <c r="N22" i="1"/>
  <c r="D22" i="1"/>
  <c r="M21" i="1"/>
  <c r="S69" i="1" s="1"/>
  <c r="D21" i="1"/>
  <c r="M20" i="1"/>
  <c r="S68" i="1" s="1"/>
  <c r="D20" i="1"/>
  <c r="M19" i="1"/>
  <c r="S67" i="1" s="1"/>
  <c r="D19" i="1"/>
  <c r="M18" i="1"/>
  <c r="S66" i="1" s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E72" i="1" l="1"/>
  <c r="B72" i="1"/>
  <c r="V69" i="1"/>
  <c r="C72" i="1"/>
  <c r="D23" i="1"/>
  <c r="T70" i="1"/>
  <c r="M47" i="1"/>
  <c r="N70" i="1"/>
  <c r="F72" i="1"/>
  <c r="M60" i="1"/>
  <c r="M22" i="1"/>
  <c r="O70" i="1"/>
  <c r="D48" i="1"/>
  <c r="P70" i="1"/>
  <c r="Q70" i="1"/>
  <c r="V66" i="1"/>
  <c r="S70" i="1"/>
  <c r="U70" i="1"/>
  <c r="V68" i="1"/>
  <c r="V67" i="1"/>
  <c r="M70" i="1"/>
  <c r="D72" i="1" l="1"/>
  <c r="W70" i="1"/>
  <c r="V70" i="1"/>
</calcChain>
</file>

<file path=xl/sharedStrings.xml><?xml version="1.0" encoding="utf-8"?>
<sst xmlns="http://schemas.openxmlformats.org/spreadsheetml/2006/main" count="4867" uniqueCount="480">
  <si>
    <t>桃園市立仁和國民中學</t>
  </si>
  <si>
    <t>班級</t>
    <phoneticPr fontId="3" type="noConversion"/>
  </si>
  <si>
    <t>班級人數</t>
  </si>
  <si>
    <t>自帶人數</t>
  </si>
  <si>
    <t>補助人數</t>
  </si>
  <si>
    <t>津味</t>
  </si>
  <si>
    <t xml:space="preserve">沅益 </t>
  </si>
  <si>
    <t>松晟</t>
  </si>
  <si>
    <t>裕民田</t>
  </si>
  <si>
    <t>十六</t>
  </si>
  <si>
    <t>十七</t>
  </si>
  <si>
    <t>十八</t>
  </si>
  <si>
    <t>十九</t>
  </si>
  <si>
    <t>二十</t>
  </si>
  <si>
    <t xml:space="preserve">松晟 </t>
  </si>
  <si>
    <t>合計</t>
    <phoneticPr fontId="3" type="noConversion"/>
  </si>
  <si>
    <t>週班</t>
    <phoneticPr fontId="3" type="noConversion"/>
  </si>
  <si>
    <t>年班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</si>
  <si>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</si>
  <si>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</si>
  <si>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</si>
  <si>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總計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</si>
  <si>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</si>
  <si>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</si>
  <si>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</si>
  <si>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</si>
  <si>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</si>
  <si>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</si>
  <si>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</si>
  <si>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</si>
  <si>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十週訂</t>
    <phoneticPr fontId="3" type="noConversion"/>
  </si>
  <si>
    <t>○</t>
  </si>
  <si>
    <t>管樂七乙</t>
    <phoneticPr fontId="3" type="noConversion"/>
  </si>
  <si>
    <t>郭○嘉</t>
    <phoneticPr fontId="3" type="noConversion"/>
  </si>
  <si>
    <t>十週訂</t>
  </si>
  <si>
    <t>張○懿</t>
    <phoneticPr fontId="3" type="noConversion"/>
  </si>
  <si>
    <t>會計主任</t>
    <phoneticPr fontId="3" type="noConversion"/>
  </si>
  <si>
    <t>洪○姎</t>
    <phoneticPr fontId="3" type="noConversion"/>
  </si>
  <si>
    <t>專任</t>
    <phoneticPr fontId="3" type="noConversion"/>
  </si>
  <si>
    <t>沈○原</t>
    <phoneticPr fontId="3" type="noConversion"/>
  </si>
  <si>
    <t>陳○仁</t>
    <phoneticPr fontId="3" type="noConversion"/>
  </si>
  <si>
    <t>總務主任</t>
    <phoneticPr fontId="3" type="noConversion"/>
  </si>
  <si>
    <t>洪○文</t>
    <phoneticPr fontId="3" type="noConversion"/>
  </si>
  <si>
    <t>鍾○</t>
    <phoneticPr fontId="3" type="noConversion"/>
  </si>
  <si>
    <t>零訂</t>
    <phoneticPr fontId="3" type="noConversion"/>
  </si>
  <si>
    <t>游○婷</t>
    <phoneticPr fontId="3" type="noConversion"/>
  </si>
  <si>
    <t>五○＊</t>
    <phoneticPr fontId="3" type="noConversion"/>
  </si>
  <si>
    <t>教務主任</t>
  </si>
  <si>
    <t>林○瑩</t>
    <phoneticPr fontId="3" type="noConversion"/>
  </si>
  <si>
    <t>邱○喜</t>
    <phoneticPr fontId="3" type="noConversion"/>
  </si>
  <si>
    <t>學務主任</t>
    <phoneticPr fontId="3" type="noConversion"/>
  </si>
  <si>
    <t>陳○祺</t>
    <phoneticPr fontId="3" type="noConversion"/>
  </si>
  <si>
    <t xml:space="preserve">邱○樺 </t>
    <phoneticPr fontId="3" type="noConversion"/>
  </si>
  <si>
    <t>事務組長</t>
    <phoneticPr fontId="3" type="noConversion"/>
  </si>
  <si>
    <t>許○瑜</t>
  </si>
  <si>
    <t>蕭○如</t>
    <phoneticPr fontId="3" type="noConversion"/>
  </si>
  <si>
    <t>簡○君</t>
    <phoneticPr fontId="3" type="noConversion"/>
  </si>
  <si>
    <t>衛生組長</t>
    <phoneticPr fontId="3" type="noConversion"/>
  </si>
  <si>
    <t>謝○漢</t>
    <phoneticPr fontId="3" type="noConversion"/>
  </si>
  <si>
    <t>三五○＊</t>
    <phoneticPr fontId="3" type="noConversion"/>
  </si>
  <si>
    <t>葉○娟</t>
    <phoneticPr fontId="3" type="noConversion"/>
  </si>
  <si>
    <t>一五○＊</t>
    <phoneticPr fontId="3" type="noConversion"/>
  </si>
  <si>
    <t>陳○華</t>
    <phoneticPr fontId="3" type="noConversion"/>
  </si>
  <si>
    <t>設備組長</t>
  </si>
  <si>
    <t>連○棋</t>
    <phoneticPr fontId="3" type="noConversion"/>
  </si>
  <si>
    <t>黃○建</t>
    <phoneticPr fontId="3" type="noConversion"/>
  </si>
  <si>
    <t>註冊組長</t>
    <phoneticPr fontId="3" type="noConversion"/>
  </si>
  <si>
    <t>江○欣</t>
  </si>
  <si>
    <t>一五○＊5/20停訂餐</t>
    <phoneticPr fontId="3" type="noConversion"/>
  </si>
  <si>
    <t>陳○儒</t>
    <phoneticPr fontId="3" type="noConversion"/>
  </si>
  <si>
    <t>張○佳</t>
    <phoneticPr fontId="3" type="noConversion"/>
  </si>
  <si>
    <t>四○＊</t>
    <phoneticPr fontId="3" type="noConversion"/>
  </si>
  <si>
    <t>管理員</t>
    <phoneticPr fontId="3" type="noConversion"/>
  </si>
  <si>
    <t>王○勝</t>
    <phoneticPr fontId="3" type="noConversion"/>
  </si>
  <si>
    <t>◇</t>
    <phoneticPr fontId="3" type="noConversion"/>
  </si>
  <si>
    <t>蔡○彤</t>
    <phoneticPr fontId="3" type="noConversion"/>
  </si>
  <si>
    <t>幹事</t>
    <phoneticPr fontId="3" type="noConversion"/>
  </si>
  <si>
    <t>吳○昀</t>
    <phoneticPr fontId="3" type="noConversion"/>
  </si>
  <si>
    <t>林○慶</t>
    <phoneticPr fontId="3" type="noConversion"/>
  </si>
  <si>
    <t>專任教練</t>
  </si>
  <si>
    <t>游○鈺</t>
    <phoneticPr fontId="3" type="noConversion"/>
  </si>
  <si>
    <t>代理</t>
  </si>
  <si>
    <t>楊○霖</t>
    <phoneticPr fontId="3" type="noConversion"/>
  </si>
  <si>
    <t>射箭教練</t>
    <phoneticPr fontId="3" type="noConversion"/>
  </si>
  <si>
    <t>陳○宣</t>
    <phoneticPr fontId="3" type="noConversion"/>
  </si>
  <si>
    <t>徐○璇</t>
    <phoneticPr fontId="3" type="noConversion"/>
  </si>
  <si>
    <t>楊○哪</t>
    <phoneticPr fontId="3" type="noConversion"/>
  </si>
  <si>
    <t>游○丞</t>
    <phoneticPr fontId="3" type="noConversion"/>
  </si>
  <si>
    <t>謝○華</t>
  </si>
  <si>
    <t>五○＊</t>
  </si>
  <si>
    <t>協助行政</t>
  </si>
  <si>
    <t>温○南</t>
  </si>
  <si>
    <t>鄧○達</t>
  </si>
  <si>
    <t>專任</t>
  </si>
  <si>
    <t>陳○慧</t>
  </si>
  <si>
    <t>倪○旗</t>
  </si>
  <si>
    <t>林○娟</t>
    <phoneticPr fontId="3" type="noConversion"/>
  </si>
  <si>
    <t>許○宜</t>
  </si>
  <si>
    <t>代理</t>
    <phoneticPr fontId="3" type="noConversion"/>
  </si>
  <si>
    <t>張○隆</t>
    <phoneticPr fontId="3" type="noConversion"/>
  </si>
  <si>
    <t>李○芬</t>
    <phoneticPr fontId="3" type="noConversion"/>
  </si>
  <si>
    <t>宗○涵</t>
    <phoneticPr fontId="3" type="noConversion"/>
  </si>
  <si>
    <t>顏○文</t>
    <phoneticPr fontId="3" type="noConversion"/>
  </si>
  <si>
    <t>張○琳</t>
    <phoneticPr fontId="3" type="noConversion"/>
  </si>
  <si>
    <t>劉○柔</t>
    <phoneticPr fontId="3" type="noConversion"/>
  </si>
  <si>
    <t>莊○圭</t>
    <phoneticPr fontId="3" type="noConversion"/>
  </si>
  <si>
    <t>班上</t>
    <phoneticPr fontId="3" type="noConversion"/>
  </si>
  <si>
    <t>李○凱</t>
    <phoneticPr fontId="3" type="noConversion"/>
  </si>
  <si>
    <t>廖○羽</t>
    <phoneticPr fontId="3" type="noConversion"/>
  </si>
  <si>
    <t>許○君</t>
    <phoneticPr fontId="3" type="noConversion"/>
  </si>
  <si>
    <t>助理員</t>
    <phoneticPr fontId="3" type="noConversion"/>
  </si>
  <si>
    <t>邱○豪</t>
    <phoneticPr fontId="3" type="noConversion"/>
  </si>
  <si>
    <t xml:space="preserve">紀○騰 </t>
  </si>
  <si>
    <t>邱○蘋</t>
    <phoneticPr fontId="3" type="noConversion"/>
  </si>
  <si>
    <t>放置位置</t>
  </si>
  <si>
    <t>學務處</t>
  </si>
  <si>
    <t>専任二</t>
  </si>
  <si>
    <t>大導室</t>
    <phoneticPr fontId="3" type="noConversion"/>
  </si>
  <si>
    <t>人事主任</t>
  </si>
  <si>
    <t>林○貞</t>
  </si>
  <si>
    <t>洪○文</t>
  </si>
  <si>
    <t>合作社理監事會議</t>
    <phoneticPr fontId="3" type="noConversion"/>
  </si>
  <si>
    <t>林○瑩</t>
  </si>
  <si>
    <t>3天</t>
    <phoneticPr fontId="3" type="noConversion"/>
  </si>
  <si>
    <t>學務主任</t>
  </si>
  <si>
    <t>陳○祺</t>
  </si>
  <si>
    <t>出納組長</t>
  </si>
  <si>
    <t>衛生組長</t>
  </si>
  <si>
    <t>謝○漢</t>
  </si>
  <si>
    <t>連○棋</t>
  </si>
  <si>
    <t>四◇＊</t>
  </si>
  <si>
    <t>註冊組長</t>
  </si>
  <si>
    <t>一五○＊</t>
  </si>
  <si>
    <t>管理員</t>
  </si>
  <si>
    <t>王○勝</t>
  </si>
  <si>
    <t>四○＊</t>
  </si>
  <si>
    <t>蔬食日</t>
  </si>
  <si>
    <t>游○鈺</t>
  </si>
  <si>
    <t>三○＊</t>
  </si>
  <si>
    <t>射箭教練</t>
  </si>
  <si>
    <t>陳○宣</t>
  </si>
  <si>
    <t>零訂</t>
  </si>
  <si>
    <t>八九</t>
    <phoneticPr fontId="3" type="noConversion"/>
  </si>
  <si>
    <t>宗○涵</t>
  </si>
  <si>
    <t>助理員</t>
  </si>
  <si>
    <t>邱○豪</t>
  </si>
  <si>
    <t>管樂七乙</t>
  </si>
  <si>
    <t>郭○嘉</t>
  </si>
  <si>
    <t>沈○原</t>
  </si>
  <si>
    <t>鍾○</t>
  </si>
  <si>
    <t>蕭○如</t>
  </si>
  <si>
    <t>葉○娟</t>
  </si>
  <si>
    <t>徐○璇</t>
  </si>
  <si>
    <t>游○丞</t>
  </si>
  <si>
    <t>七九</t>
    <phoneticPr fontId="3" type="noConversion"/>
  </si>
  <si>
    <t>林○娟</t>
  </si>
  <si>
    <t>七八九</t>
    <phoneticPr fontId="3" type="noConversion"/>
  </si>
  <si>
    <t>◇</t>
  </si>
  <si>
    <t>九</t>
  </si>
  <si>
    <t>19天</t>
    <phoneticPr fontId="3" type="noConversion"/>
  </si>
  <si>
    <t>張○懿</t>
  </si>
  <si>
    <t>游○婷</t>
  </si>
  <si>
    <t>簡○君</t>
  </si>
  <si>
    <t>陳○華</t>
  </si>
  <si>
    <t>黃○建</t>
  </si>
  <si>
    <t>張○佳</t>
  </si>
  <si>
    <t>尤○宇</t>
  </si>
  <si>
    <t>黃○君</t>
  </si>
  <si>
    <t>一◇＊</t>
    <phoneticPr fontId="3" type="noConversion"/>
  </si>
  <si>
    <t>潘○方</t>
  </si>
  <si>
    <t>郭○薄</t>
  </si>
  <si>
    <t>週別</t>
    <phoneticPr fontId="3" type="noConversion"/>
  </si>
  <si>
    <t>期間</t>
    <phoneticPr fontId="3" type="noConversion"/>
  </si>
  <si>
    <t>天數</t>
    <phoneticPr fontId="3" type="noConversion"/>
  </si>
  <si>
    <t>河西走廊七年級</t>
    <phoneticPr fontId="3" type="noConversion"/>
  </si>
  <si>
    <t>河西走廊八九年級</t>
    <phoneticPr fontId="3" type="noConversion"/>
  </si>
  <si>
    <t>備註</t>
    <phoneticPr fontId="3" type="noConversion"/>
  </si>
  <si>
    <t>預備週</t>
    <phoneticPr fontId="3" type="noConversion"/>
  </si>
  <si>
    <t>新生訓練</t>
    <phoneticPr fontId="3" type="noConversion"/>
  </si>
  <si>
    <t>三</t>
  </si>
  <si>
    <t>四</t>
  </si>
  <si>
    <t>五</t>
  </si>
  <si>
    <t>六</t>
  </si>
  <si>
    <t>自由選餐</t>
    <phoneticPr fontId="3" type="noConversion"/>
  </si>
  <si>
    <t>七</t>
  </si>
  <si>
    <t>八</t>
  </si>
  <si>
    <t>十</t>
  </si>
  <si>
    <t>十一</t>
  </si>
  <si>
    <t>十二</t>
  </si>
  <si>
    <t>十三</t>
  </si>
  <si>
    <t>十四</t>
  </si>
  <si>
    <t>十五</t>
  </si>
  <si>
    <t>1/1元旦</t>
    <phoneticPr fontId="3" type="noConversion"/>
  </si>
  <si>
    <t>天數</t>
  </si>
  <si>
    <t>金額</t>
  </si>
  <si>
    <t>二十一</t>
    <phoneticPr fontId="3" type="noConversion"/>
  </si>
  <si>
    <t>1/20休業式</t>
    <phoneticPr fontId="3" type="noConversion"/>
  </si>
  <si>
    <t>教職員  第1學期</t>
    <phoneticPr fontId="3" type="noConversion"/>
  </si>
  <si>
    <t>製表:魏文慧</t>
    <phoneticPr fontId="3" type="noConversion"/>
  </si>
  <si>
    <t>全年級  第1學期</t>
    <phoneticPr fontId="3" type="noConversion"/>
  </si>
  <si>
    <t>一</t>
    <phoneticPr fontId="3" type="noConversion"/>
  </si>
  <si>
    <t>二</t>
    <phoneticPr fontId="3" type="noConversion"/>
  </si>
  <si>
    <t>學務處     八年級</t>
    <phoneticPr fontId="3" type="noConversion"/>
  </si>
  <si>
    <t>9/1-9/5</t>
    <phoneticPr fontId="3" type="noConversion"/>
  </si>
  <si>
    <t>9/8-9/12</t>
    <phoneticPr fontId="3" type="noConversion"/>
  </si>
  <si>
    <t>9/15-9/19</t>
    <phoneticPr fontId="3" type="noConversion"/>
  </si>
  <si>
    <t>9/22-9/26</t>
    <phoneticPr fontId="3" type="noConversion"/>
  </si>
  <si>
    <t>10/7-10/9</t>
    <phoneticPr fontId="3" type="noConversion"/>
  </si>
  <si>
    <t>10/13-10/17</t>
    <phoneticPr fontId="3" type="noConversion"/>
  </si>
  <si>
    <t>10/27-10/31</t>
    <phoneticPr fontId="3" type="noConversion"/>
  </si>
  <si>
    <t>11/10-11/14</t>
    <phoneticPr fontId="3" type="noConversion"/>
  </si>
  <si>
    <t>11/17-11/21</t>
    <phoneticPr fontId="3" type="noConversion"/>
  </si>
  <si>
    <t>11/24-11/28</t>
    <phoneticPr fontId="3" type="noConversion"/>
  </si>
  <si>
    <t>12/1-12/5</t>
    <phoneticPr fontId="3" type="noConversion"/>
  </si>
  <si>
    <t>12/8-12/12</t>
    <phoneticPr fontId="3" type="noConversion"/>
  </si>
  <si>
    <t>12/15-12/19</t>
    <phoneticPr fontId="3" type="noConversion"/>
  </si>
  <si>
    <t>12/22-12/26</t>
    <phoneticPr fontId="3" type="noConversion"/>
  </si>
  <si>
    <t>12/29-1/2</t>
    <phoneticPr fontId="3" type="noConversion"/>
  </si>
  <si>
    <t>9/30-10/3</t>
    <phoneticPr fontId="3" type="noConversion"/>
  </si>
  <si>
    <t>10/20-10/23</t>
    <phoneticPr fontId="3" type="noConversion"/>
  </si>
  <si>
    <t>11/14校慶運動會</t>
    <phoneticPr fontId="3" type="noConversion"/>
  </si>
  <si>
    <t>11/12校慶運動會預演</t>
    <phoneticPr fontId="3" type="noConversion"/>
  </si>
  <si>
    <t>1/5-1/9</t>
    <phoneticPr fontId="3" type="noConversion"/>
  </si>
  <si>
    <t>1/12-1/16</t>
    <phoneticPr fontId="3" type="noConversion"/>
  </si>
  <si>
    <t>1/19-1/23</t>
    <phoneticPr fontId="3" type="noConversion"/>
  </si>
  <si>
    <t>9/1始業式正式上課</t>
    <phoneticPr fontId="3" type="noConversion"/>
  </si>
  <si>
    <t>9/25蔬食日</t>
    <phoneticPr fontId="3" type="noConversion"/>
  </si>
  <si>
    <t>11/27蔬食日</t>
    <phoneticPr fontId="3" type="noConversion"/>
  </si>
  <si>
    <t>12/18蔬食日</t>
    <phoneticPr fontId="3" type="noConversion"/>
  </si>
  <si>
    <t>1/22蔬食日</t>
    <phoneticPr fontId="3" type="noConversion"/>
  </si>
  <si>
    <t>10/23蔬食日</t>
    <phoneticPr fontId="3" type="noConversion"/>
  </si>
  <si>
    <t>12/25行憲記念日</t>
    <phoneticPr fontId="3" type="noConversion"/>
  </si>
  <si>
    <t>9/19班親會(晚上)</t>
    <phoneticPr fontId="3" type="noConversion"/>
  </si>
  <si>
    <t>9/29教師節補休假</t>
    <phoneticPr fontId="3" type="noConversion"/>
  </si>
  <si>
    <t>10/24光復節補休假</t>
    <phoneticPr fontId="3" type="noConversion"/>
  </si>
  <si>
    <t>10/6中秋節</t>
    <phoneticPr fontId="3" type="noConversion"/>
  </si>
  <si>
    <t>10/10國慶日</t>
    <phoneticPr fontId="3" type="noConversion"/>
  </si>
  <si>
    <t>桃園市立仁和國民中學  114  學年度第 1 學期</t>
    <phoneticPr fontId="3" type="noConversion"/>
  </si>
  <si>
    <t>第 1 週訂午餐表 9/1-9/5</t>
    <phoneticPr fontId="3" type="noConversion"/>
  </si>
  <si>
    <t>一</t>
  </si>
  <si>
    <t>二</t>
  </si>
  <si>
    <t>第1週廠商9/1-9/5</t>
  </si>
  <si>
    <t>第1週廠商9/1-9/5</t>
    <phoneticPr fontId="3" type="noConversion"/>
  </si>
  <si>
    <t>第2週廠商9/8-9/12</t>
  </si>
  <si>
    <t>第2週廠商9/8-9/12</t>
    <phoneticPr fontId="3" type="noConversion"/>
  </si>
  <si>
    <t>第3週廠商9/15-9/19</t>
  </si>
  <si>
    <t>第3週廠商9/15-9/19</t>
    <phoneticPr fontId="3" type="noConversion"/>
  </si>
  <si>
    <t>第4週廠商9/22-9/26</t>
  </si>
  <si>
    <t>第4週廠商9/22-9/26</t>
    <phoneticPr fontId="3" type="noConversion"/>
  </si>
  <si>
    <t>第5週廠商9/30-10/3</t>
  </si>
  <si>
    <t>第5週廠商9/30-10/3</t>
    <phoneticPr fontId="3" type="noConversion"/>
  </si>
  <si>
    <t>免費營養  午餐人數</t>
    <phoneticPr fontId="3" type="noConversion"/>
  </si>
  <si>
    <t>免費營養  素食人數</t>
    <phoneticPr fontId="3" type="noConversion"/>
  </si>
  <si>
    <t>114學年度 第1學期 第1週-第5週 9/1-10/3 選餐廠商明細表</t>
    <phoneticPr fontId="3" type="noConversion"/>
  </si>
  <si>
    <t>綜合川堂八九年級</t>
    <phoneticPr fontId="3" type="noConversion"/>
  </si>
  <si>
    <t>管樂八乙</t>
  </si>
  <si>
    <t>管樂八乙</t>
    <phoneticPr fontId="3" type="noConversion"/>
  </si>
  <si>
    <t>管樂七甲</t>
  </si>
  <si>
    <t>管樂七甲</t>
    <phoneticPr fontId="3" type="noConversion"/>
  </si>
  <si>
    <t>孫○傑</t>
  </si>
  <si>
    <t>三五○</t>
    <phoneticPr fontId="3" type="noConversion"/>
  </si>
  <si>
    <t>四◇＊</t>
    <phoneticPr fontId="3" type="noConversion"/>
  </si>
  <si>
    <t>三○＊</t>
    <phoneticPr fontId="3" type="noConversion"/>
  </si>
  <si>
    <t>9/11,10/23,12/18</t>
    <phoneticPr fontId="3" type="noConversion"/>
  </si>
  <si>
    <t>林○慶</t>
  </si>
  <si>
    <t>9/25,10/23,11/27,12/18,1/22</t>
    <phoneticPr fontId="3" type="noConversion"/>
  </si>
  <si>
    <t>全市音樂比賽</t>
    <phoneticPr fontId="3" type="noConversion"/>
  </si>
  <si>
    <t>11/14校慶運動會</t>
  </si>
  <si>
    <t>10/14二10/15三12/2二12/3三1/19一1/20二段考</t>
    <phoneticPr fontId="3" type="noConversion"/>
  </si>
  <si>
    <t>10/14二10/15三12/2二12/3三1/19一1/20二段考9/9二9/10三九年級1-2冊12/23二12/24三九年級1-4冊複習測驗</t>
    <phoneticPr fontId="3" type="noConversion"/>
  </si>
  <si>
    <t>1/12感恩餐會</t>
    <phoneticPr fontId="3" type="noConversion"/>
  </si>
  <si>
    <t>9/1,5,8,12,15,19,22,26,10/3,13,17,20,27,31,11/3,7,10,17,21,24,28,12/1,5,8,12,15,19,22,26,29,1/2,5,9,12,16,19,23(9/11,10/23,12/18)</t>
    <phoneticPr fontId="3" type="noConversion"/>
  </si>
  <si>
    <t>37+3天</t>
    <phoneticPr fontId="3" type="noConversion"/>
  </si>
  <si>
    <t>9/3,5,10,12,17,19,24,26,10/1,3,8,15,17,22,29,31,11/5,7,12,19,21,26,28,12/3,5,10,12,17,19,24,26,31,1/2,7,9,14,16,21,23</t>
    <phoneticPr fontId="3" type="noConversion"/>
  </si>
  <si>
    <t>39天</t>
    <phoneticPr fontId="3" type="noConversion"/>
  </si>
  <si>
    <t>9/4,11,18,25,10/2,9,16,23,30,11/6,13,20,27,12/4,11,18,1/8,15,22</t>
    <phoneticPr fontId="3" type="noConversion"/>
  </si>
  <si>
    <t>9/3,10,17,24,10/1,8,15,22,29,11/5,12,19,26,12/3,10,17,24,31,1/7,14,21</t>
    <phoneticPr fontId="3" type="noConversion"/>
  </si>
  <si>
    <t>21+5天</t>
    <phoneticPr fontId="3" type="noConversion"/>
  </si>
  <si>
    <t>21天</t>
    <phoneticPr fontId="3" type="noConversion"/>
  </si>
  <si>
    <t>9/1,5,8,12,15,19,22,26,10/3,13,17,20,27,31,11/3,7,10,17,21,24,28,12/1,5,8,12,15,19,22,26,29,1/2,5,9,12,16,19,23</t>
    <phoneticPr fontId="3" type="noConversion"/>
  </si>
  <si>
    <t>37天</t>
    <phoneticPr fontId="3" type="noConversion"/>
  </si>
  <si>
    <t>另訂三五計39天1989元</t>
    <phoneticPr fontId="3" type="noConversion"/>
  </si>
  <si>
    <t>9/5,12,19,26,10/3,17,31,11/7,21,28,12/5,12,19,26,1/2,9,16,23</t>
    <phoneticPr fontId="3" type="noConversion"/>
  </si>
  <si>
    <t>18天</t>
    <phoneticPr fontId="3" type="noConversion"/>
  </si>
  <si>
    <t>班○上</t>
  </si>
  <si>
    <t>班○上</t>
    <phoneticPr fontId="3" type="noConversion"/>
  </si>
  <si>
    <t>11/3-11/7</t>
    <phoneticPr fontId="3" type="noConversion"/>
  </si>
  <si>
    <t>協助行政</t>
    <phoneticPr fontId="3" type="noConversion"/>
  </si>
  <si>
    <t>林○辰</t>
  </si>
  <si>
    <t>輔導組長</t>
    <phoneticPr fontId="3" type="noConversion"/>
  </si>
  <si>
    <t>李○琪</t>
    <phoneticPr fontId="3" type="noConversion"/>
  </si>
  <si>
    <t>體育組長</t>
    <phoneticPr fontId="3" type="noConversion"/>
  </si>
  <si>
    <t>黃○儒</t>
    <phoneticPr fontId="3" type="noConversion"/>
  </si>
  <si>
    <t>中輟協行</t>
  </si>
  <si>
    <t>二○＊</t>
    <phoneticPr fontId="3" type="noConversion"/>
  </si>
  <si>
    <t>9/2,9,16,23,30,10/7,14,21,28,11/4,11,18,25,12/2,9,16,23,30,1/6,13,20</t>
    <phoneticPr fontId="3" type="noConversion"/>
  </si>
  <si>
    <t>鍾○涼</t>
    <phoneticPr fontId="3" type="noConversion"/>
  </si>
  <si>
    <t>陳○</t>
    <phoneticPr fontId="3" type="noConversion"/>
  </si>
  <si>
    <t>特教老師</t>
    <phoneticPr fontId="3" type="noConversion"/>
  </si>
  <si>
    <t>温○南</t>
    <phoneticPr fontId="3" type="noConversion"/>
  </si>
  <si>
    <t>陳○安</t>
    <phoneticPr fontId="3" type="noConversion"/>
  </si>
  <si>
    <t>范○芝</t>
    <phoneticPr fontId="3" type="noConversion"/>
  </si>
  <si>
    <t>周盟傑</t>
  </si>
  <si>
    <t>9/5,12,19,26,10/3,17,31,11/7,21,28,12/5,12,19,26,1/2,9,16,23</t>
  </si>
  <si>
    <t>18天</t>
  </si>
  <si>
    <t>周○傑</t>
    <phoneticPr fontId="3" type="noConversion"/>
  </si>
  <si>
    <t>黎○妤</t>
    <phoneticPr fontId="3" type="noConversion"/>
  </si>
  <si>
    <t>幸○萍</t>
    <phoneticPr fontId="3" type="noConversion"/>
  </si>
  <si>
    <t>谷○宇</t>
    <phoneticPr fontId="3" type="noConversion"/>
  </si>
  <si>
    <t>陳○勛</t>
    <phoneticPr fontId="3" type="noConversion"/>
  </si>
  <si>
    <t xml:space="preserve">邱○樺 </t>
  </si>
  <si>
    <t>黃○軒</t>
    <phoneticPr fontId="3" type="noConversion"/>
  </si>
  <si>
    <t>裕民田</t>
    <phoneticPr fontId="3" type="noConversion"/>
  </si>
  <si>
    <t>津味</t>
    <phoneticPr fontId="3" type="noConversion"/>
  </si>
  <si>
    <t xml:space="preserve">沅益 </t>
    <phoneticPr fontId="3" type="noConversion"/>
  </si>
  <si>
    <t>松晟</t>
    <phoneticPr fontId="3" type="noConversion"/>
  </si>
  <si>
    <t>一二○</t>
    <phoneticPr fontId="3" type="noConversion"/>
  </si>
  <si>
    <t>9/8,15,22,10/13,20,27,11/3,10,17,24,12/1,8,15,22,29,1/5,12,19</t>
    <phoneticPr fontId="3" type="noConversion"/>
  </si>
  <si>
    <t>訂9/1,2,8,9,15,16,22,23,30,10/7,13,14,20,21,27,28,11/3,4,10,11,17,18,24,25,12/1,2,8,9,15,16,22,23,29,30,1/5,6,12,13,19,20計40天2040元</t>
    <phoneticPr fontId="3" type="noConversion"/>
  </si>
  <si>
    <t>三四○</t>
  </si>
  <si>
    <t>高○花</t>
  </si>
  <si>
    <t>高○花</t>
    <phoneticPr fontId="3" type="noConversion"/>
  </si>
  <si>
    <t>訂9/3,4,10,11,17,18,24,25,10/1,2,8,9,15,16,22,23,29,30,11/5,6,12,13,19,20,26,27,12/3,4,10,11,17,18,24,31,1/7,8,14,15,21,22計40天2040元</t>
  </si>
  <si>
    <t>一三○＊</t>
  </si>
  <si>
    <t>一三○＊</t>
    <phoneticPr fontId="3" type="noConversion"/>
  </si>
  <si>
    <t>一三◇</t>
  </si>
  <si>
    <t>一三◇</t>
    <phoneticPr fontId="3" type="noConversion"/>
  </si>
  <si>
    <t>9/1○＊</t>
    <phoneticPr fontId="3" type="noConversion"/>
  </si>
  <si>
    <t>謝○佳</t>
  </si>
  <si>
    <t>三五○＊</t>
  </si>
  <si>
    <t>1天</t>
    <phoneticPr fontId="3" type="noConversion"/>
  </si>
  <si>
    <t>許○君</t>
  </si>
  <si>
    <t>9/1,8,15,22,10/13,20,27,11/3,10,17,24,12/1,8,15,22,29,1/5,12,19(9/1-9/12)</t>
    <phoneticPr fontId="3" type="noConversion"/>
  </si>
  <si>
    <t>19+8天</t>
    <phoneticPr fontId="3" type="noConversion"/>
  </si>
  <si>
    <t>9/3,4,5◇＊</t>
    <phoneticPr fontId="3" type="noConversion"/>
  </si>
  <si>
    <t>9/1-◇9/30</t>
    <phoneticPr fontId="3" type="noConversion"/>
  </si>
  <si>
    <t>9/5＊班上</t>
    <phoneticPr fontId="3" type="noConversion"/>
  </si>
  <si>
    <t>9/11,10/23,12/18(9/5-9/15)</t>
    <phoneticPr fontId="3" type="noConversion"/>
  </si>
  <si>
    <t>3+6天</t>
    <phoneticPr fontId="3" type="noConversion"/>
  </si>
  <si>
    <t>9/5-15○＊</t>
    <phoneticPr fontId="3" type="noConversion"/>
  </si>
  <si>
    <t>9/1-12◇＊</t>
    <phoneticPr fontId="3" type="noConversion"/>
  </si>
  <si>
    <t>9/4加訂餐</t>
    <phoneticPr fontId="3" type="noConversion"/>
  </si>
  <si>
    <t>9/2○＊</t>
  </si>
  <si>
    <t>訂9/1-9/30扣9/3,4,5,29計18天918元</t>
  </si>
  <si>
    <t>二三○＊</t>
  </si>
  <si>
    <t>二三○＊</t>
    <phoneticPr fontId="3" type="noConversion"/>
  </si>
  <si>
    <t>二三◇</t>
  </si>
  <si>
    <t>二三◇</t>
    <phoneticPr fontId="3" type="noConversion"/>
  </si>
  <si>
    <t>二四○＊</t>
  </si>
  <si>
    <t>二四○＊</t>
    <phoneticPr fontId="3" type="noConversion"/>
  </si>
  <si>
    <t>會計主任</t>
  </si>
  <si>
    <t>洪○姎</t>
  </si>
  <si>
    <t>9/2,4,9,11,16,18,23,25,30,10/2,7,9,14,16,21,23,28,30,11/4,6,11,13,18,20,25,27,12/2,4,9,11,16,18,23,30,1/6,8,13,15,20,22</t>
  </si>
  <si>
    <t>40天</t>
    <phoneticPr fontId="3" type="noConversion"/>
  </si>
  <si>
    <t>9/4○</t>
    <phoneticPr fontId="3" type="noConversion"/>
  </si>
  <si>
    <t>9/1,5,8,12,15,19,22,26,10/3,13,17,20,27,31,11/3,7,10,17,21,24,28,12/1,5,8,12,15,19,22,26,29,1/2,5,9,12,16,19,23(9/2)</t>
  </si>
  <si>
    <t>9/1,5,8,12,15,19,22,26,10/3,13,17,20,27,31,11/3,7,10,17,21,24,28,12/1,5,8,12,15,19,22,26,29,1/2,5,9,12,16,19,23(9/2)</t>
    <phoneticPr fontId="3" type="noConversion"/>
  </si>
  <si>
    <t>37+1天</t>
  </si>
  <si>
    <t>37+1天</t>
    <phoneticPr fontId="3" type="noConversion"/>
  </si>
  <si>
    <t>一○＊</t>
    <phoneticPr fontId="3" type="noConversion"/>
  </si>
  <si>
    <t>四五○＊</t>
  </si>
  <si>
    <t>四五○＊</t>
    <phoneticPr fontId="3" type="noConversion"/>
  </si>
  <si>
    <t>9/4,5,11,12,18,19,25,26,10/2,3,9,16,17,23,30,31,11/6,7,13,20,21,27,28,12/4,5,11,12,18,19,26,1/2,8,9,15,16,22,23</t>
    <phoneticPr fontId="3" type="noConversion"/>
  </si>
  <si>
    <t>9/2-9/5四○＊</t>
    <phoneticPr fontId="3" type="noConversion"/>
  </si>
  <si>
    <t>9/4,11,18,25,10/2,9,16,23,30,11/6,13,20,27,12/4,11,18,1/8,15,22(9/2,3,5)</t>
    <phoneticPr fontId="3" type="noConversion"/>
  </si>
  <si>
    <t>19+3天</t>
    <phoneticPr fontId="3" type="noConversion"/>
  </si>
  <si>
    <t>一二○＊</t>
    <phoneticPr fontId="3" type="noConversion"/>
  </si>
  <si>
    <t>9/1,2,8,9,15,16,22,23,30,10/7,13,14,20,21,27,28,11/3,4,10,11,17,18,24,25,12/1,2,8,9,15,16,22,23,29,30,1/5,6,12,13,19,20</t>
  </si>
  <si>
    <t>第 2 週訂午餐表 9/8-9/12</t>
    <phoneticPr fontId="3" type="noConversion"/>
  </si>
  <si>
    <t>9/8四○＊</t>
    <phoneticPr fontId="3" type="noConversion"/>
  </si>
  <si>
    <t>9/8○＊</t>
    <phoneticPr fontId="3" type="noConversion"/>
  </si>
  <si>
    <t>9/9○＊</t>
    <phoneticPr fontId="3" type="noConversion"/>
  </si>
  <si>
    <t>9/9,22</t>
    <phoneticPr fontId="3" type="noConversion"/>
  </si>
  <si>
    <t>2天</t>
    <phoneticPr fontId="3" type="noConversion"/>
  </si>
  <si>
    <t>9/17,10/22,12/24(9/5-9/12)</t>
    <phoneticPr fontId="3" type="noConversion"/>
  </si>
  <si>
    <t>3+7天</t>
    <phoneticPr fontId="3" type="noConversion"/>
  </si>
  <si>
    <t>9/4,11,18,25,10/2,9,16,23,30,11/6,13,20,27,12/4,11,18,1/8,15,22(9/17,10/22,12/24)</t>
    <phoneticPr fontId="3" type="noConversion"/>
  </si>
  <si>
    <t>9/1,5,8,12,15,19,22,26,10/3,13,17,20,27,31,11/3,7,10,17,21,24,28,12/1,5,8,12,15,19,22,26,29,1/2,5,9,12,16,19,23(9/17,10/22,12/24)</t>
    <phoneticPr fontId="3" type="noConversion"/>
  </si>
  <si>
    <t>9/17,10/22,12/24</t>
  </si>
  <si>
    <t>9/10○＊</t>
    <phoneticPr fontId="3" type="noConversion"/>
  </si>
  <si>
    <t>陳○安</t>
  </si>
  <si>
    <t>9/10,11◇＊</t>
    <phoneticPr fontId="3" type="noConversion"/>
  </si>
  <si>
    <t>9/10,11</t>
    <phoneticPr fontId="3" type="noConversion"/>
  </si>
  <si>
    <t>桃園市立仁和國民中學114學年度第1學期午餐廠商供餐表</t>
    <phoneticPr fontId="3" type="noConversion"/>
  </si>
  <si>
    <t>9/10,12四○＊</t>
    <phoneticPr fontId="3" type="noConversion"/>
  </si>
  <si>
    <t>9/4,11,18,25,10/2,9,16,23,30,11/6,13,20,27,12/4,11,18,1/8,15,22(9/2,3,5,10,12)</t>
    <phoneticPr fontId="3" type="noConversion"/>
  </si>
  <si>
    <t>19+5天</t>
    <phoneticPr fontId="3" type="noConversion"/>
  </si>
  <si>
    <t>第 3 週訂午餐表 9/15-9/19</t>
    <phoneticPr fontId="3" type="noConversion"/>
  </si>
  <si>
    <t>9/17○＊</t>
    <phoneticPr fontId="3" type="noConversion"/>
  </si>
  <si>
    <t>9/5-15,17○＊</t>
    <phoneticPr fontId="3" type="noConversion"/>
  </si>
  <si>
    <t>9/15,17四◇＊</t>
    <phoneticPr fontId="3" type="noConversion"/>
  </si>
  <si>
    <t>9/15加訂餐</t>
    <phoneticPr fontId="3" type="noConversion"/>
  </si>
  <si>
    <t>9/4,11,18,25,10/2,9,16,23,30,11/6,13,20,27,12/4,11,18,1/8,15,22(9/17,10/22,12/24)9/15</t>
    <phoneticPr fontId="3" type="noConversion"/>
  </si>
  <si>
    <t>19+3+1天</t>
    <phoneticPr fontId="3" type="noConversion"/>
  </si>
  <si>
    <t>三五○</t>
  </si>
  <si>
    <t>9/15三五○＊</t>
    <phoneticPr fontId="3" type="noConversion"/>
  </si>
  <si>
    <t>9/3,5,10,12,17,19,24,26,10/1,3,8,15,17,22,29,31,11/5,7,12,19,21,26,28,12/3,5,10,12,17,19,24,26,31,1/2,7,9,14,16,21,23(9/15)</t>
    <phoneticPr fontId="3" type="noConversion"/>
  </si>
  <si>
    <t>39+1天</t>
    <phoneticPr fontId="3" type="noConversion"/>
  </si>
  <si>
    <t>9/16四○＊</t>
    <phoneticPr fontId="3" type="noConversion"/>
  </si>
  <si>
    <t>9/4,11,18,25,10/2,9,16,23,30,11/6,13,20,27,12/4,11,18,1/8,15,22(9/8,16)</t>
    <phoneticPr fontId="3" type="noConversion"/>
  </si>
  <si>
    <t>19+2天</t>
    <phoneticPr fontId="3" type="noConversion"/>
  </si>
  <si>
    <t>9/1,17</t>
    <phoneticPr fontId="3" type="noConversion"/>
  </si>
  <si>
    <t>9/17-19○＊</t>
    <phoneticPr fontId="3" type="noConversion"/>
  </si>
  <si>
    <t>張○隆</t>
  </si>
  <si>
    <t>9/17,18,19</t>
    <phoneticPr fontId="3" type="noConversion"/>
  </si>
  <si>
    <t>9/16○＊</t>
    <phoneticPr fontId="3" type="noConversion"/>
  </si>
  <si>
    <t>9/2,16</t>
    <phoneticPr fontId="3" type="noConversion"/>
  </si>
  <si>
    <t>9/17◇＊</t>
    <phoneticPr fontId="3" type="noConversion"/>
  </si>
  <si>
    <t>9/10,11,17</t>
    <phoneticPr fontId="3" type="noConversion"/>
  </si>
  <si>
    <t>資料組長</t>
  </si>
  <si>
    <t>楊○筑</t>
  </si>
  <si>
    <t>楊○筑</t>
    <phoneticPr fontId="3" type="noConversion"/>
  </si>
  <si>
    <t>9/16始三◇＊</t>
    <phoneticPr fontId="3" type="noConversion"/>
  </si>
  <si>
    <t>三◇＊</t>
    <phoneticPr fontId="3" type="noConversion"/>
  </si>
  <si>
    <t>9/16始17,24,10/1,8,15,22,29,11/5,12,19,26,12/3,10,17,24,31,1/7,14,21</t>
  </si>
  <si>
    <t>一○二三四五×2◇</t>
    <phoneticPr fontId="3" type="noConversion"/>
  </si>
  <si>
    <t>802/813</t>
    <phoneticPr fontId="3" type="noConversion"/>
  </si>
  <si>
    <t>周○穎</t>
  </si>
  <si>
    <t>周○穎</t>
    <phoneticPr fontId="3" type="noConversion"/>
  </si>
  <si>
    <t>9/23,25,30,10/2,7,9,14,16,21,23,28,30,11/4,6,11,13,18,20,25,27,12/2,4,9,11,16,18,23,30,1/6,8,13,15,20,22</t>
    <phoneticPr fontId="3" type="noConversion"/>
  </si>
  <si>
    <t>15+34天</t>
    <phoneticPr fontId="3" type="noConversion"/>
  </si>
  <si>
    <t>9/18○＊</t>
    <phoneticPr fontId="3" type="noConversion"/>
  </si>
  <si>
    <t>805/820</t>
    <phoneticPr fontId="3" type="noConversion"/>
  </si>
  <si>
    <t>一三○</t>
  </si>
  <si>
    <t>一三○</t>
    <phoneticPr fontId="3" type="noConversion"/>
  </si>
  <si>
    <t>劉○君</t>
  </si>
  <si>
    <t>劉○君</t>
    <phoneticPr fontId="3" type="noConversion"/>
  </si>
  <si>
    <t>訂9/22,24,10/1,8,13,15,20,22,27,29,11/3,5,10,12,17,19,24,26,12/1,3,8,10,15,17,22,24,29,31,1/5,7,12,14,19,21計34天1734元</t>
    <phoneticPr fontId="3" type="noConversion"/>
  </si>
  <si>
    <t>七八</t>
    <phoneticPr fontId="3" type="noConversion"/>
  </si>
  <si>
    <t>總務主任</t>
  </si>
  <si>
    <t>9/4,19加訂餐</t>
    <phoneticPr fontId="3" type="noConversion"/>
  </si>
  <si>
    <t>9/19一◇＊</t>
    <phoneticPr fontId="3" type="noConversion"/>
  </si>
  <si>
    <t>9/1,8,15,22,10/13,20,27,11/3,10,17,24,12/1,8,15,22,29,1/5,12,19(9/1-9/12,19)</t>
    <phoneticPr fontId="3" type="noConversion"/>
  </si>
  <si>
    <t>9/19四○＊</t>
    <phoneticPr fontId="3" type="noConversion"/>
  </si>
  <si>
    <t>9/4,11,18,25,10/2,9,16,23,30,11/6,13,20,27,12/4,11,18,1/8,15,22(9/2,3,5,10,12,19)</t>
    <phoneticPr fontId="3" type="noConversion"/>
  </si>
  <si>
    <t>19+6天</t>
    <phoneticPr fontId="3" type="noConversion"/>
  </si>
  <si>
    <t>19+8+2天</t>
    <phoneticPr fontId="3" type="noConversion"/>
  </si>
  <si>
    <t>9/8,22</t>
    <phoneticPr fontId="3" type="noConversion"/>
  </si>
  <si>
    <t>9/15,19二○＊</t>
    <phoneticPr fontId="3" type="noConversion"/>
  </si>
  <si>
    <t>9/2,9,16,23,30,10/7,14,21,28,11/4,11,18,25,12/2,9,16,23,30,1/6,13,20(9/15,19)</t>
    <phoneticPr fontId="3" type="noConversion"/>
  </si>
  <si>
    <t>21+2天</t>
    <phoneticPr fontId="3" type="noConversion"/>
  </si>
  <si>
    <t>第 4 週訂午餐表 9/22-9/26</t>
    <phoneticPr fontId="3" type="noConversion"/>
  </si>
  <si>
    <t>9/22○＊</t>
    <phoneticPr fontId="3" type="noConversion"/>
  </si>
  <si>
    <t>9/25三○＊</t>
    <phoneticPr fontId="3" type="noConversion"/>
  </si>
  <si>
    <t>9/22四○＊</t>
    <phoneticPr fontId="3" type="noConversion"/>
  </si>
  <si>
    <t>9/22,23,24○＊</t>
    <phoneticPr fontId="3" type="noConversion"/>
  </si>
  <si>
    <t>9/23,30○＊</t>
    <phoneticPr fontId="3" type="noConversion"/>
  </si>
  <si>
    <t>9/2,16,23,30</t>
    <phoneticPr fontId="3" type="noConversion"/>
  </si>
  <si>
    <t>9/1,17,22,23,24</t>
    <phoneticPr fontId="3" type="noConversion"/>
  </si>
  <si>
    <t>9/4,11,18,25,10/2,9,16,23,30,11/6,13,20,27,12/4,11,18,1/8,15,22(9/8,16,22)</t>
    <phoneticPr fontId="3" type="noConversion"/>
  </si>
  <si>
    <t>5天</t>
    <phoneticPr fontId="3" type="noConversion"/>
  </si>
  <si>
    <t>4天</t>
    <phoneticPr fontId="3" type="noConversion"/>
  </si>
  <si>
    <t>9/22,26○＊</t>
    <phoneticPr fontId="3" type="noConversion"/>
  </si>
  <si>
    <t>9/8,22,26</t>
    <phoneticPr fontId="3" type="noConversion"/>
  </si>
  <si>
    <t>9/3,10,17,24,10/1,8,15,22,29,11/5,12,19,26,12/3,10,17,24,31,1/7,14,21(9/30)</t>
    <phoneticPr fontId="3" type="noConversion"/>
  </si>
  <si>
    <t>21+6天</t>
    <phoneticPr fontId="3" type="noConversion"/>
  </si>
  <si>
    <t>9/26＊班上</t>
    <phoneticPr fontId="3" type="noConversion"/>
  </si>
  <si>
    <t>第 5 週訂午餐表 9/30-10/3</t>
    <phoneticPr fontId="3" type="noConversion"/>
  </si>
  <si>
    <t>9/24○＊</t>
    <phoneticPr fontId="3" type="noConversion"/>
  </si>
  <si>
    <t>9/17,10/22,12/24(9/5-9/12,24)</t>
    <phoneticPr fontId="3" type="noConversion"/>
  </si>
  <si>
    <t>3+8天</t>
    <phoneticPr fontId="3" type="noConversion"/>
  </si>
  <si>
    <t>9/30○＊</t>
    <phoneticPr fontId="3" type="noConversion"/>
  </si>
  <si>
    <t>9/17,18,19,30</t>
    <phoneticPr fontId="3" type="noConversion"/>
  </si>
  <si>
    <t>10/1○＊</t>
    <phoneticPr fontId="3" type="noConversion"/>
  </si>
  <si>
    <t>9/30,10/1四○＊</t>
    <phoneticPr fontId="3" type="noConversion"/>
  </si>
  <si>
    <t>10/1四◇＊</t>
    <phoneticPr fontId="3" type="noConversion"/>
  </si>
  <si>
    <t>9/17,10/22,12/24(9/5-9/12,24,10/1)</t>
    <phoneticPr fontId="3" type="noConversion"/>
  </si>
  <si>
    <t>3+9天</t>
    <phoneticPr fontId="3" type="noConversion"/>
  </si>
  <si>
    <t>9/1,17,22,23,24,10/1</t>
    <phoneticPr fontId="3" type="noConversion"/>
  </si>
  <si>
    <t>6天</t>
    <phoneticPr fontId="3" type="noConversion"/>
  </si>
  <si>
    <t>9/4,11,18,25,10/2,9,16,23,30,11/6,13,20,27,12/4,11,18,1/8,15,22(9/2,3,5,10,12,19,30,10/1)</t>
    <phoneticPr fontId="3" type="noConversion"/>
  </si>
  <si>
    <t>9/4,11,18,25,10/2,9,16,23,30,11/6,13,20,27,12/4,11,18,1/8,15,22(9/17,10/22,12/24)9/15,10/1</t>
    <phoneticPr fontId="3" type="noConversion"/>
  </si>
  <si>
    <t>19+3+2天</t>
    <phoneticPr fontId="3" type="noConversion"/>
  </si>
  <si>
    <t>訂10/1-1/23扣10/2,14,29計77-3=74天3774元</t>
    <phoneticPr fontId="3" type="noConversion"/>
  </si>
  <si>
    <t>10/2◇＊</t>
    <phoneticPr fontId="3" type="noConversion"/>
  </si>
  <si>
    <t>9/2,16,23,30,10/7</t>
    <phoneticPr fontId="3" type="noConversion"/>
  </si>
  <si>
    <t>10/3二三○＊</t>
    <phoneticPr fontId="3" type="noConversion"/>
  </si>
  <si>
    <t>9/30,10/3三○＊</t>
    <phoneticPr fontId="3" type="noConversion"/>
  </si>
  <si>
    <t>9/3,10,17,24,10/1,8,15,22,29,11/5,12,19,26,12/3,10,17,24,31,1/7,14,21(9/30,10/3)</t>
    <phoneticPr fontId="3" type="noConversion"/>
  </si>
  <si>
    <t>21+7天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</si>
</sst>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m/d;@"/>
    <numFmt numFmtId="178" formatCode="m&quot;月&quot;d&quot;日&quot;"/>
  </numFmts>
  <fonts count="1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sz val="9"/>
      <name val="新細明體"/>
      <family val="1"/>
      <charset val="136"/>
    </font>
    <font>
      <b/>
      <sz val="20"/>
      <name val="新細明體"/>
      <family val="1"/>
      <charset val="136"/>
    </font>
    <font>
      <b/>
      <sz val="12"/>
      <name val="新細明體"/>
      <family val="1"/>
      <charset val="136"/>
    </font>
    <font>
      <b/>
      <sz val="24"/>
      <name val="標楷體"/>
      <family val="4"/>
      <charset val="136"/>
    </font>
    <font>
      <b/>
      <sz val="16"/>
      <name val="新細明體"/>
      <family val="1"/>
      <charset val="136"/>
    </font>
    <font>
      <sz val="10"/>
      <name val="新細明體"/>
      <family val="1"/>
      <charset val="136"/>
    </font>
    <font>
      <b/>
      <sz val="11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4" borderId="4" xfId="0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5" fillId="5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7" fontId="5" fillId="6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0" fillId="5" borderId="0" xfId="0" applyFill="1"/>
    <xf numFmtId="0" fontId="5" fillId="0" borderId="10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5" fillId="6" borderId="13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177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77" fontId="0" fillId="2" borderId="0" xfId="0" applyNumberFormat="1" applyFill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177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4" xfId="0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D051D-6ABB-47CA-94AC-40BD48DE8183}">
  <dimension ref="A1:AQ86"/>
  <sheetViews>
    <sheetView topLeftCell="A62" zoomScale="50" zoomScaleNormal="50" workbookViewId="0">
      <selection activeCell="L70" sqref="L70"/>
    </sheetView>
  </sheetViews>
  <sheetFormatPr defaultColWidth="16.625" defaultRowHeight="75" customHeight="1" x14ac:dyDescent="0.25"/>
  <cols>
    <col min="1" max="1" width="16.625" style="2" customWidth="1"/>
    <col min="2" max="2" width="16.625" style="84" customWidth="1"/>
    <col min="3" max="6" width="16.625" style="2" customWidth="1"/>
    <col min="7" max="8" width="19.625" style="2" customWidth="1"/>
    <col min="9" max="11" width="19.625" style="1" customWidth="1"/>
    <col min="12" max="22" width="10.625" style="1" customWidth="1"/>
    <col min="23" max="28" width="10.625" style="2" customWidth="1"/>
    <col min="29" max="42" width="10.625" style="1" customWidth="1"/>
    <col min="43" max="16384" width="16.625" style="2"/>
  </cols>
  <sheetData>
    <row r="1" spans="1:42" ht="75" customHeight="1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AA1" s="1"/>
      <c r="AB1" s="1"/>
      <c r="AM1" s="2"/>
      <c r="AN1" s="2"/>
      <c r="AO1" s="2"/>
      <c r="AP1" s="2"/>
    </row>
    <row r="2" spans="1:42" ht="75" customHeight="1" thickBot="1" x14ac:dyDescent="0.3">
      <c r="A2" s="108" t="s">
        <v>253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AB2" s="1"/>
      <c r="AM2" s="2"/>
      <c r="AN2" s="2"/>
      <c r="AO2" s="2"/>
      <c r="AP2" s="2"/>
    </row>
    <row r="3" spans="1:42" ht="75" customHeight="1" thickTop="1" thickBot="1" x14ac:dyDescent="0.3">
      <c r="A3" s="3" t="s">
        <v>1</v>
      </c>
      <c r="B3" s="81" t="s">
        <v>2</v>
      </c>
      <c r="C3" s="4" t="s">
        <v>3</v>
      </c>
      <c r="D3" s="5" t="s">
        <v>251</v>
      </c>
      <c r="E3" s="4" t="s">
        <v>4</v>
      </c>
      <c r="F3" s="5" t="s">
        <v>252</v>
      </c>
      <c r="G3" s="5" t="s">
        <v>242</v>
      </c>
      <c r="H3" s="5" t="s">
        <v>244</v>
      </c>
      <c r="I3" s="5" t="s">
        <v>246</v>
      </c>
      <c r="J3" s="5" t="s">
        <v>248</v>
      </c>
      <c r="K3" s="5" t="s">
        <v>250</v>
      </c>
      <c r="W3" s="1"/>
      <c r="AB3" s="1"/>
      <c r="AM3" s="2"/>
      <c r="AN3" s="2"/>
      <c r="AO3" s="2"/>
      <c r="AP3" s="2"/>
    </row>
    <row r="4" spans="1:42" ht="75" customHeight="1" thickTop="1" thickBot="1" x14ac:dyDescent="0.3">
      <c r="A4" s="3">
        <v>701</v>
      </c>
      <c r="B4" s="80">
        <v>28</v>
      </c>
      <c r="C4" s="6"/>
      <c r="D4" s="6">
        <f t="shared" ref="D4:D22" si="0">B4-C4-E4-F4</f>
        <v>27</v>
      </c>
      <c r="E4" s="85"/>
      <c r="F4" s="80">
        <v>1</v>
      </c>
      <c r="G4" s="6" t="s">
        <v>5</v>
      </c>
      <c r="H4" s="6" t="s">
        <v>7</v>
      </c>
      <c r="I4" s="6" t="s">
        <v>6</v>
      </c>
      <c r="J4" s="6" t="s">
        <v>8</v>
      </c>
      <c r="K4" s="6"/>
      <c r="W4" s="1"/>
    </row>
    <row r="5" spans="1:42" ht="75" customHeight="1" thickTop="1" thickBot="1" x14ac:dyDescent="0.3">
      <c r="A5" s="3">
        <v>702</v>
      </c>
      <c r="B5" s="7">
        <v>27</v>
      </c>
      <c r="C5" s="6"/>
      <c r="D5" s="6">
        <f t="shared" si="0"/>
        <v>25</v>
      </c>
      <c r="E5" s="85"/>
      <c r="F5" s="80">
        <v>2</v>
      </c>
      <c r="G5" s="6" t="s">
        <v>5</v>
      </c>
      <c r="H5" s="6" t="s">
        <v>7</v>
      </c>
      <c r="I5" s="6" t="s">
        <v>6</v>
      </c>
      <c r="J5" s="6" t="s">
        <v>8</v>
      </c>
      <c r="K5" s="6"/>
      <c r="W5" s="1"/>
    </row>
    <row r="6" spans="1:42" ht="75" customHeight="1" thickTop="1" thickBot="1" x14ac:dyDescent="0.3">
      <c r="A6" s="3">
        <v>703</v>
      </c>
      <c r="B6" s="80">
        <v>28</v>
      </c>
      <c r="C6" s="6"/>
      <c r="D6" s="6">
        <f t="shared" si="0"/>
        <v>28</v>
      </c>
      <c r="E6" s="85"/>
      <c r="F6" s="80"/>
      <c r="G6" s="6" t="s">
        <v>5</v>
      </c>
      <c r="H6" s="6" t="s">
        <v>7</v>
      </c>
      <c r="I6" s="6" t="s">
        <v>6</v>
      </c>
      <c r="J6" s="6" t="s">
        <v>8</v>
      </c>
      <c r="K6" s="6"/>
      <c r="W6" s="1"/>
    </row>
    <row r="7" spans="1:42" ht="75" customHeight="1" thickTop="1" thickBot="1" x14ac:dyDescent="0.3">
      <c r="A7" s="3">
        <v>704</v>
      </c>
      <c r="B7" s="80">
        <v>29</v>
      </c>
      <c r="C7" s="6"/>
      <c r="D7" s="6">
        <f t="shared" si="0"/>
        <v>29</v>
      </c>
      <c r="E7" s="85"/>
      <c r="F7" s="80"/>
      <c r="G7" s="6" t="s">
        <v>5</v>
      </c>
      <c r="H7" s="6" t="s">
        <v>7</v>
      </c>
      <c r="I7" s="6" t="s">
        <v>6</v>
      </c>
      <c r="J7" s="6" t="s">
        <v>8</v>
      </c>
      <c r="K7" s="6"/>
      <c r="W7" s="1"/>
    </row>
    <row r="8" spans="1:42" ht="75" customHeight="1" thickTop="1" thickBot="1" x14ac:dyDescent="0.3">
      <c r="A8" s="3">
        <v>705</v>
      </c>
      <c r="B8" s="80">
        <v>28</v>
      </c>
      <c r="C8" s="6"/>
      <c r="D8" s="6">
        <f t="shared" si="0"/>
        <v>27</v>
      </c>
      <c r="E8" s="85"/>
      <c r="F8" s="80">
        <v>1</v>
      </c>
      <c r="G8" s="6" t="s">
        <v>5</v>
      </c>
      <c r="H8" s="6" t="s">
        <v>7</v>
      </c>
      <c r="I8" s="6" t="s">
        <v>6</v>
      </c>
      <c r="J8" s="6" t="s">
        <v>8</v>
      </c>
      <c r="K8" s="6"/>
      <c r="W8" s="1"/>
    </row>
    <row r="9" spans="1:42" ht="75" customHeight="1" thickTop="1" thickBot="1" x14ac:dyDescent="0.3">
      <c r="A9" s="3">
        <v>706</v>
      </c>
      <c r="B9" s="80">
        <v>29</v>
      </c>
      <c r="C9" s="6"/>
      <c r="D9" s="6">
        <f t="shared" si="0"/>
        <v>29</v>
      </c>
      <c r="E9" s="85"/>
      <c r="F9" s="80"/>
      <c r="G9" s="6" t="s">
        <v>5</v>
      </c>
      <c r="H9" s="6" t="s">
        <v>7</v>
      </c>
      <c r="I9" s="6" t="s">
        <v>6</v>
      </c>
      <c r="J9" s="6" t="s">
        <v>8</v>
      </c>
      <c r="K9" s="6"/>
      <c r="W9" s="1"/>
    </row>
    <row r="10" spans="1:42" ht="75" customHeight="1" thickTop="1" thickBot="1" x14ac:dyDescent="0.3">
      <c r="A10" s="3">
        <v>707</v>
      </c>
      <c r="B10" s="80">
        <v>28</v>
      </c>
      <c r="C10" s="6"/>
      <c r="D10" s="6">
        <f t="shared" si="0"/>
        <v>28</v>
      </c>
      <c r="E10" s="85"/>
      <c r="F10" s="80"/>
      <c r="G10" s="6" t="s">
        <v>5</v>
      </c>
      <c r="H10" s="6" t="s">
        <v>7</v>
      </c>
      <c r="I10" s="6" t="s">
        <v>6</v>
      </c>
      <c r="J10" s="6" t="s">
        <v>8</v>
      </c>
      <c r="K10" s="6"/>
      <c r="W10" s="1"/>
    </row>
    <row r="11" spans="1:42" ht="75" customHeight="1" thickTop="1" thickBot="1" x14ac:dyDescent="0.3">
      <c r="A11" s="3">
        <v>708</v>
      </c>
      <c r="B11" s="7">
        <v>26</v>
      </c>
      <c r="C11" s="6"/>
      <c r="D11" s="6">
        <f t="shared" si="0"/>
        <v>26</v>
      </c>
      <c r="E11" s="85"/>
      <c r="F11" s="80"/>
      <c r="G11" s="6" t="s">
        <v>5</v>
      </c>
      <c r="H11" s="6" t="s">
        <v>7</v>
      </c>
      <c r="I11" s="6" t="s">
        <v>6</v>
      </c>
      <c r="J11" s="6" t="s">
        <v>8</v>
      </c>
      <c r="K11" s="6"/>
      <c r="W11" s="1"/>
    </row>
    <row r="12" spans="1:42" ht="75" customHeight="1" thickTop="1" thickBot="1" x14ac:dyDescent="0.3">
      <c r="A12" s="3">
        <v>709</v>
      </c>
      <c r="B12" s="7">
        <v>26</v>
      </c>
      <c r="C12" s="6"/>
      <c r="D12" s="6">
        <f t="shared" si="0"/>
        <v>26</v>
      </c>
      <c r="E12" s="85"/>
      <c r="F12" s="80"/>
      <c r="G12" s="6" t="s">
        <v>5</v>
      </c>
      <c r="H12" s="6" t="s">
        <v>7</v>
      </c>
      <c r="I12" s="6" t="s">
        <v>6</v>
      </c>
      <c r="J12" s="6" t="s">
        <v>8</v>
      </c>
      <c r="K12" s="6"/>
      <c r="W12" s="1"/>
    </row>
    <row r="13" spans="1:42" ht="75" customHeight="1" thickTop="1" thickBot="1" x14ac:dyDescent="0.3">
      <c r="A13" s="3">
        <v>710</v>
      </c>
      <c r="B13" s="7">
        <v>29</v>
      </c>
      <c r="C13" s="6"/>
      <c r="D13" s="6">
        <f t="shared" si="0"/>
        <v>29</v>
      </c>
      <c r="E13" s="85"/>
      <c r="F13" s="80"/>
      <c r="G13" s="6" t="s">
        <v>5</v>
      </c>
      <c r="H13" s="6" t="s">
        <v>7</v>
      </c>
      <c r="I13" s="6" t="s">
        <v>6</v>
      </c>
      <c r="J13" s="6" t="s">
        <v>8</v>
      </c>
      <c r="K13" s="6"/>
      <c r="W13" s="1"/>
    </row>
    <row r="14" spans="1:42" ht="75" customHeight="1" thickTop="1" thickBot="1" x14ac:dyDescent="0.3">
      <c r="A14" s="3">
        <v>711</v>
      </c>
      <c r="B14" s="80">
        <v>28</v>
      </c>
      <c r="C14" s="6"/>
      <c r="D14" s="6">
        <f t="shared" si="0"/>
        <v>26</v>
      </c>
      <c r="E14" s="85"/>
      <c r="F14" s="80">
        <v>2</v>
      </c>
      <c r="G14" s="6" t="s">
        <v>5</v>
      </c>
      <c r="H14" s="6" t="s">
        <v>7</v>
      </c>
      <c r="I14" s="6" t="s">
        <v>6</v>
      </c>
      <c r="J14" s="6" t="s">
        <v>8</v>
      </c>
      <c r="K14" s="6"/>
      <c r="W14" s="1"/>
    </row>
    <row r="15" spans="1:42" ht="75" customHeight="1" thickTop="1" thickBot="1" x14ac:dyDescent="0.3">
      <c r="A15" s="3">
        <v>712</v>
      </c>
      <c r="B15" s="7">
        <v>28</v>
      </c>
      <c r="C15" s="6"/>
      <c r="D15" s="6">
        <f t="shared" si="0"/>
        <v>28</v>
      </c>
      <c r="E15" s="85"/>
      <c r="F15" s="80"/>
      <c r="G15" s="6" t="s">
        <v>5</v>
      </c>
      <c r="H15" s="6" t="s">
        <v>7</v>
      </c>
      <c r="I15" s="6" t="s">
        <v>6</v>
      </c>
      <c r="J15" s="6" t="s">
        <v>8</v>
      </c>
      <c r="K15" s="6"/>
      <c r="W15" s="1"/>
    </row>
    <row r="16" spans="1:42" ht="75" customHeight="1" thickTop="1" thickBot="1" x14ac:dyDescent="0.3">
      <c r="A16" s="3">
        <v>713</v>
      </c>
      <c r="B16" s="80">
        <v>28</v>
      </c>
      <c r="C16" s="6"/>
      <c r="D16" s="6">
        <f t="shared" si="0"/>
        <v>26</v>
      </c>
      <c r="E16" s="85"/>
      <c r="F16" s="80">
        <v>2</v>
      </c>
      <c r="G16" s="6" t="s">
        <v>5</v>
      </c>
      <c r="H16" s="6" t="s">
        <v>7</v>
      </c>
      <c r="I16" s="6" t="s">
        <v>6</v>
      </c>
      <c r="J16" s="6" t="s">
        <v>8</v>
      </c>
      <c r="K16" s="6"/>
      <c r="W16" s="1"/>
    </row>
    <row r="17" spans="1:42" ht="75" customHeight="1" thickTop="1" thickBot="1" x14ac:dyDescent="0.3">
      <c r="A17" s="3">
        <v>714</v>
      </c>
      <c r="B17" s="7">
        <v>30</v>
      </c>
      <c r="C17" s="6"/>
      <c r="D17" s="6">
        <f t="shared" si="0"/>
        <v>29</v>
      </c>
      <c r="E17" s="85"/>
      <c r="F17" s="80">
        <v>1</v>
      </c>
      <c r="G17" s="6" t="s">
        <v>5</v>
      </c>
      <c r="H17" s="6" t="s">
        <v>7</v>
      </c>
      <c r="I17" s="6" t="s">
        <v>6</v>
      </c>
      <c r="J17" s="6" t="s">
        <v>8</v>
      </c>
      <c r="K17" s="6"/>
      <c r="N17" s="1" t="s">
        <v>239</v>
      </c>
      <c r="O17" s="1" t="s">
        <v>240</v>
      </c>
      <c r="P17" s="1" t="s">
        <v>179</v>
      </c>
      <c r="Q17" s="1" t="s">
        <v>180</v>
      </c>
      <c r="R17" s="1" t="s">
        <v>181</v>
      </c>
      <c r="W17" s="1"/>
      <c r="X17" s="1"/>
      <c r="Y17" s="1"/>
      <c r="Z17" s="1"/>
      <c r="AB17" s="1"/>
      <c r="AP17" s="2"/>
    </row>
    <row r="18" spans="1:42" ht="75" customHeight="1" thickTop="1" thickBot="1" x14ac:dyDescent="0.3">
      <c r="A18" s="3">
        <v>715</v>
      </c>
      <c r="B18" s="80">
        <v>28</v>
      </c>
      <c r="C18" s="6"/>
      <c r="D18" s="6">
        <f t="shared" si="0"/>
        <v>27</v>
      </c>
      <c r="E18" s="85"/>
      <c r="F18" s="80">
        <v>1</v>
      </c>
      <c r="G18" s="6" t="s">
        <v>5</v>
      </c>
      <c r="H18" s="6" t="s">
        <v>7</v>
      </c>
      <c r="I18" s="6" t="s">
        <v>6</v>
      </c>
      <c r="J18" s="6" t="s">
        <v>8</v>
      </c>
      <c r="K18" s="6"/>
      <c r="L18" s="9" t="s">
        <v>8</v>
      </c>
      <c r="M18" s="1">
        <f>SUM(N18:S18)</f>
        <v>19</v>
      </c>
      <c r="Q18" s="1">
        <v>19</v>
      </c>
      <c r="W18" s="1"/>
      <c r="X18" s="1"/>
      <c r="Y18" s="1"/>
      <c r="Z18" s="1"/>
      <c r="AA18" s="1"/>
    </row>
    <row r="19" spans="1:42" ht="75" customHeight="1" thickTop="1" thickBot="1" x14ac:dyDescent="0.3">
      <c r="A19" s="3">
        <v>716</v>
      </c>
      <c r="B19" s="80">
        <v>29</v>
      </c>
      <c r="C19" s="6">
        <v>1</v>
      </c>
      <c r="D19" s="6">
        <f t="shared" si="0"/>
        <v>28</v>
      </c>
      <c r="E19" s="85"/>
      <c r="F19" s="80"/>
      <c r="G19" s="6" t="s">
        <v>5</v>
      </c>
      <c r="H19" s="6" t="s">
        <v>7</v>
      </c>
      <c r="I19" s="6" t="s">
        <v>6</v>
      </c>
      <c r="J19" s="6" t="s">
        <v>8</v>
      </c>
      <c r="K19" s="6"/>
      <c r="L19" s="1" t="s">
        <v>6</v>
      </c>
      <c r="M19" s="1">
        <f t="shared" ref="M19:M22" si="1">SUM(N19:S19)</f>
        <v>19</v>
      </c>
      <c r="P19" s="1">
        <v>19</v>
      </c>
      <c r="W19" s="1"/>
      <c r="X19" s="1"/>
      <c r="Y19" s="1"/>
      <c r="Z19" s="1"/>
      <c r="AA19" s="1"/>
      <c r="AB19" s="1"/>
    </row>
    <row r="20" spans="1:42" ht="75" customHeight="1" thickTop="1" thickBot="1" x14ac:dyDescent="0.3">
      <c r="A20" s="3">
        <v>717</v>
      </c>
      <c r="B20" s="80">
        <v>29</v>
      </c>
      <c r="C20" s="6"/>
      <c r="D20" s="6">
        <f t="shared" si="0"/>
        <v>29</v>
      </c>
      <c r="E20" s="85"/>
      <c r="F20" s="80"/>
      <c r="G20" s="6" t="s">
        <v>5</v>
      </c>
      <c r="H20" s="6" t="s">
        <v>7</v>
      </c>
      <c r="I20" s="6" t="s">
        <v>6</v>
      </c>
      <c r="J20" s="6" t="s">
        <v>8</v>
      </c>
      <c r="K20" s="6"/>
      <c r="L20" s="1" t="s">
        <v>5</v>
      </c>
      <c r="M20" s="1">
        <f t="shared" si="1"/>
        <v>19</v>
      </c>
      <c r="N20" s="1">
        <v>19</v>
      </c>
      <c r="W20" s="1"/>
      <c r="X20" s="1"/>
      <c r="Y20" s="1"/>
      <c r="Z20" s="1"/>
      <c r="AA20" s="1"/>
      <c r="AB20" s="1"/>
    </row>
    <row r="21" spans="1:42" ht="75" customHeight="1" thickTop="1" thickBot="1" x14ac:dyDescent="0.3">
      <c r="A21" s="3">
        <v>718</v>
      </c>
      <c r="B21" s="80">
        <v>24</v>
      </c>
      <c r="C21" s="6"/>
      <c r="D21" s="6">
        <f t="shared" si="0"/>
        <v>24</v>
      </c>
      <c r="E21" s="85"/>
      <c r="F21" s="80"/>
      <c r="G21" s="6" t="s">
        <v>5</v>
      </c>
      <c r="H21" s="6" t="s">
        <v>7</v>
      </c>
      <c r="I21" s="6" t="s">
        <v>6</v>
      </c>
      <c r="J21" s="6" t="s">
        <v>8</v>
      </c>
      <c r="K21" s="6"/>
      <c r="L21" s="1" t="s">
        <v>14</v>
      </c>
      <c r="M21" s="1">
        <f t="shared" si="1"/>
        <v>19</v>
      </c>
      <c r="O21" s="1">
        <v>19</v>
      </c>
      <c r="W21" s="1"/>
      <c r="X21" s="1"/>
      <c r="Y21" s="1"/>
      <c r="Z21" s="1"/>
      <c r="AA21" s="1"/>
      <c r="AB21" s="1"/>
    </row>
    <row r="22" spans="1:42" ht="75" customHeight="1" thickTop="1" thickBot="1" x14ac:dyDescent="0.3">
      <c r="A22" s="3">
        <v>719</v>
      </c>
      <c r="B22" s="7">
        <v>22</v>
      </c>
      <c r="C22" s="6"/>
      <c r="D22" s="6">
        <f t="shared" si="0"/>
        <v>22</v>
      </c>
      <c r="E22" s="85"/>
      <c r="F22" s="80"/>
      <c r="G22" s="6" t="s">
        <v>5</v>
      </c>
      <c r="H22" s="6" t="s">
        <v>7</v>
      </c>
      <c r="I22" s="6" t="s">
        <v>6</v>
      </c>
      <c r="J22" s="6" t="s">
        <v>8</v>
      </c>
      <c r="K22" s="6"/>
      <c r="L22" s="1">
        <v>19</v>
      </c>
      <c r="M22" s="1">
        <f t="shared" si="1"/>
        <v>76</v>
      </c>
      <c r="N22" s="1">
        <f t="shared" ref="N22:S22" si="2">SUM(N18:N21)</f>
        <v>19</v>
      </c>
      <c r="O22" s="1">
        <f t="shared" si="2"/>
        <v>19</v>
      </c>
      <c r="P22" s="1">
        <f t="shared" si="2"/>
        <v>19</v>
      </c>
      <c r="Q22" s="1">
        <f t="shared" si="2"/>
        <v>19</v>
      </c>
      <c r="R22" s="1">
        <f t="shared" si="2"/>
        <v>0</v>
      </c>
      <c r="S22" s="1">
        <f t="shared" si="2"/>
        <v>0</v>
      </c>
      <c r="W22" s="1"/>
      <c r="X22" s="1"/>
      <c r="Y22" s="1"/>
      <c r="Z22" s="1"/>
      <c r="AA22" s="1"/>
      <c r="AB22" s="1"/>
    </row>
    <row r="23" spans="1:42" ht="75" customHeight="1" thickTop="1" x14ac:dyDescent="0.25">
      <c r="A23" s="10" t="s">
        <v>15</v>
      </c>
      <c r="B23" s="82">
        <f>SUM(B4:B22)</f>
        <v>524</v>
      </c>
      <c r="C23" s="11">
        <f>SUM(C4:C22)</f>
        <v>1</v>
      </c>
      <c r="D23" s="11">
        <f>SUM(D4:D22)</f>
        <v>513</v>
      </c>
      <c r="E23" s="11">
        <f>SUM(E4:E22)</f>
        <v>0</v>
      </c>
      <c r="F23" s="11">
        <f>SUM(F4:F22)</f>
        <v>10</v>
      </c>
      <c r="G23" s="11"/>
      <c r="H23" s="11"/>
      <c r="I23" s="11"/>
      <c r="J23" s="11"/>
      <c r="K23" s="11"/>
      <c r="W23" s="1"/>
      <c r="AB23" s="1"/>
      <c r="AO23" s="2"/>
      <c r="AP23" s="2"/>
    </row>
    <row r="24" spans="1:42" ht="75" customHeight="1" x14ac:dyDescent="0.25">
      <c r="A24" s="109" t="s">
        <v>0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42" ht="75" customHeight="1" thickBot="1" x14ac:dyDescent="0.3">
      <c r="A25" s="108" t="s">
        <v>253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42" ht="75" customHeight="1" thickTop="1" thickBot="1" x14ac:dyDescent="0.3">
      <c r="A26" s="3" t="s">
        <v>1</v>
      </c>
      <c r="B26" s="81" t="s">
        <v>2</v>
      </c>
      <c r="C26" s="4" t="s">
        <v>3</v>
      </c>
      <c r="D26" s="5" t="s">
        <v>251</v>
      </c>
      <c r="E26" s="4" t="s">
        <v>4</v>
      </c>
      <c r="F26" s="5" t="s">
        <v>252</v>
      </c>
      <c r="G26" s="5" t="s">
        <v>242</v>
      </c>
      <c r="H26" s="5" t="s">
        <v>244</v>
      </c>
      <c r="I26" s="5" t="s">
        <v>246</v>
      </c>
      <c r="J26" s="5" t="s">
        <v>248</v>
      </c>
      <c r="K26" s="5" t="s">
        <v>250</v>
      </c>
      <c r="W26" s="1"/>
    </row>
    <row r="27" spans="1:42" ht="75" customHeight="1" thickTop="1" thickBot="1" x14ac:dyDescent="0.3">
      <c r="A27" s="3">
        <v>801</v>
      </c>
      <c r="B27" s="7">
        <v>29</v>
      </c>
      <c r="C27" s="6"/>
      <c r="D27" s="6">
        <f t="shared" ref="D27:D47" si="3">B27-C27-E27-F27</f>
        <v>26</v>
      </c>
      <c r="E27" s="5">
        <v>3</v>
      </c>
      <c r="F27" s="6"/>
      <c r="G27" s="6" t="s">
        <v>7</v>
      </c>
      <c r="H27" s="6" t="s">
        <v>6</v>
      </c>
      <c r="I27" s="6" t="s">
        <v>8</v>
      </c>
      <c r="J27" s="6" t="s">
        <v>5</v>
      </c>
      <c r="K27" s="6"/>
      <c r="W27" s="1"/>
    </row>
    <row r="28" spans="1:42" ht="75" customHeight="1" thickTop="1" thickBot="1" x14ac:dyDescent="0.3">
      <c r="A28" s="3">
        <v>802</v>
      </c>
      <c r="B28" s="7">
        <v>27</v>
      </c>
      <c r="C28" s="6"/>
      <c r="D28" s="6">
        <f t="shared" si="3"/>
        <v>22</v>
      </c>
      <c r="E28" s="5">
        <v>5</v>
      </c>
      <c r="F28" s="6"/>
      <c r="G28" s="6" t="s">
        <v>7</v>
      </c>
      <c r="H28" s="6" t="s">
        <v>6</v>
      </c>
      <c r="I28" s="6" t="s">
        <v>8</v>
      </c>
      <c r="J28" s="6" t="s">
        <v>5</v>
      </c>
      <c r="K28" s="6"/>
      <c r="W28" s="1"/>
    </row>
    <row r="29" spans="1:42" ht="75" customHeight="1" thickTop="1" thickBot="1" x14ac:dyDescent="0.3">
      <c r="A29" s="3">
        <v>803</v>
      </c>
      <c r="B29" s="80">
        <v>28</v>
      </c>
      <c r="C29" s="6"/>
      <c r="D29" s="6">
        <f t="shared" si="3"/>
        <v>26</v>
      </c>
      <c r="E29" s="5">
        <v>1</v>
      </c>
      <c r="F29" s="6">
        <v>1</v>
      </c>
      <c r="G29" s="6" t="s">
        <v>7</v>
      </c>
      <c r="H29" s="6" t="s">
        <v>6</v>
      </c>
      <c r="I29" s="6" t="s">
        <v>8</v>
      </c>
      <c r="J29" s="6" t="s">
        <v>5</v>
      </c>
      <c r="K29" s="6"/>
      <c r="W29" s="1"/>
    </row>
    <row r="30" spans="1:42" ht="75" customHeight="1" thickTop="1" thickBot="1" x14ac:dyDescent="0.3">
      <c r="A30" s="3">
        <v>804</v>
      </c>
      <c r="B30" s="7">
        <v>28</v>
      </c>
      <c r="C30" s="6"/>
      <c r="D30" s="6">
        <f t="shared" si="3"/>
        <v>25</v>
      </c>
      <c r="E30" s="5">
        <v>3</v>
      </c>
      <c r="F30" s="6"/>
      <c r="G30" s="6" t="s">
        <v>7</v>
      </c>
      <c r="H30" s="6" t="s">
        <v>6</v>
      </c>
      <c r="I30" s="6" t="s">
        <v>8</v>
      </c>
      <c r="J30" s="6" t="s">
        <v>5</v>
      </c>
      <c r="K30" s="6"/>
      <c r="W30" s="1"/>
    </row>
    <row r="31" spans="1:42" ht="75" customHeight="1" thickTop="1" thickBot="1" x14ac:dyDescent="0.3">
      <c r="A31" s="3">
        <v>805</v>
      </c>
      <c r="B31" s="7">
        <v>28</v>
      </c>
      <c r="C31" s="6"/>
      <c r="D31" s="6">
        <f t="shared" si="3"/>
        <v>27</v>
      </c>
      <c r="E31" s="5"/>
      <c r="F31" s="6">
        <v>1</v>
      </c>
      <c r="G31" s="6" t="s">
        <v>7</v>
      </c>
      <c r="H31" s="6" t="s">
        <v>6</v>
      </c>
      <c r="I31" s="6" t="s">
        <v>8</v>
      </c>
      <c r="J31" s="6" t="s">
        <v>5</v>
      </c>
      <c r="K31" s="6"/>
      <c r="W31" s="1"/>
    </row>
    <row r="32" spans="1:42" ht="75" customHeight="1" thickTop="1" thickBot="1" x14ac:dyDescent="0.3">
      <c r="A32" s="3">
        <v>806</v>
      </c>
      <c r="B32" s="80">
        <v>28</v>
      </c>
      <c r="C32" s="6">
        <v>1</v>
      </c>
      <c r="D32" s="6">
        <f t="shared" si="3"/>
        <v>23</v>
      </c>
      <c r="E32" s="5">
        <v>4</v>
      </c>
      <c r="F32" s="6"/>
      <c r="G32" s="6" t="s">
        <v>7</v>
      </c>
      <c r="H32" s="6" t="s">
        <v>6</v>
      </c>
      <c r="I32" s="6" t="s">
        <v>8</v>
      </c>
      <c r="J32" s="6" t="s">
        <v>5</v>
      </c>
      <c r="K32" s="6"/>
      <c r="W32" s="1"/>
    </row>
    <row r="33" spans="1:42" ht="75" customHeight="1" thickTop="1" thickBot="1" x14ac:dyDescent="0.3">
      <c r="A33" s="3">
        <v>807</v>
      </c>
      <c r="B33" s="7">
        <v>28</v>
      </c>
      <c r="C33" s="6"/>
      <c r="D33" s="6">
        <f t="shared" si="3"/>
        <v>26</v>
      </c>
      <c r="E33" s="8">
        <v>1</v>
      </c>
      <c r="F33" s="6">
        <v>1</v>
      </c>
      <c r="G33" s="7" t="s">
        <v>6</v>
      </c>
      <c r="H33" s="7" t="s">
        <v>8</v>
      </c>
      <c r="I33" s="7" t="s">
        <v>5</v>
      </c>
      <c r="J33" s="7" t="s">
        <v>7</v>
      </c>
      <c r="K33" s="6"/>
      <c r="W33" s="1"/>
    </row>
    <row r="34" spans="1:42" ht="75" customHeight="1" thickTop="1" thickBot="1" x14ac:dyDescent="0.3">
      <c r="A34" s="3">
        <v>808</v>
      </c>
      <c r="B34" s="7">
        <v>29</v>
      </c>
      <c r="C34" s="6"/>
      <c r="D34" s="6">
        <f t="shared" si="3"/>
        <v>28</v>
      </c>
      <c r="E34" s="8">
        <v>1</v>
      </c>
      <c r="F34" s="6"/>
      <c r="G34" s="6" t="s">
        <v>7</v>
      </c>
      <c r="H34" s="6" t="s">
        <v>6</v>
      </c>
      <c r="I34" s="6" t="s">
        <v>8</v>
      </c>
      <c r="J34" s="6" t="s">
        <v>5</v>
      </c>
      <c r="K34" s="6"/>
      <c r="W34" s="1"/>
    </row>
    <row r="35" spans="1:42" ht="75" customHeight="1" thickTop="1" thickBot="1" x14ac:dyDescent="0.3">
      <c r="A35" s="3">
        <v>809</v>
      </c>
      <c r="B35" s="80">
        <v>28</v>
      </c>
      <c r="C35" s="6"/>
      <c r="D35" s="6">
        <f t="shared" si="3"/>
        <v>26</v>
      </c>
      <c r="E35" s="5">
        <v>2</v>
      </c>
      <c r="F35" s="6"/>
      <c r="G35" s="6" t="s">
        <v>7</v>
      </c>
      <c r="H35" s="6" t="s">
        <v>6</v>
      </c>
      <c r="I35" s="6" t="s">
        <v>8</v>
      </c>
      <c r="J35" s="6" t="s">
        <v>5</v>
      </c>
      <c r="K35" s="6"/>
      <c r="W35" s="1"/>
    </row>
    <row r="36" spans="1:42" ht="75" customHeight="1" thickTop="1" thickBot="1" x14ac:dyDescent="0.3">
      <c r="A36" s="3">
        <v>810</v>
      </c>
      <c r="B36" s="80">
        <v>29</v>
      </c>
      <c r="C36" s="6"/>
      <c r="D36" s="6">
        <f t="shared" si="3"/>
        <v>26</v>
      </c>
      <c r="E36" s="5">
        <v>3</v>
      </c>
      <c r="F36" s="6"/>
      <c r="G36" s="6" t="s">
        <v>7</v>
      </c>
      <c r="H36" s="6" t="s">
        <v>6</v>
      </c>
      <c r="I36" s="6" t="s">
        <v>8</v>
      </c>
      <c r="J36" s="6" t="s">
        <v>5</v>
      </c>
      <c r="K36" s="6"/>
      <c r="W36" s="1"/>
    </row>
    <row r="37" spans="1:42" ht="75" customHeight="1" thickTop="1" thickBot="1" x14ac:dyDescent="0.3">
      <c r="A37" s="3">
        <v>811</v>
      </c>
      <c r="B37" s="80">
        <v>28</v>
      </c>
      <c r="C37" s="6"/>
      <c r="D37" s="6">
        <f t="shared" si="3"/>
        <v>25</v>
      </c>
      <c r="E37" s="5">
        <v>3</v>
      </c>
      <c r="F37" s="6"/>
      <c r="G37" s="6" t="s">
        <v>7</v>
      </c>
      <c r="H37" s="6" t="s">
        <v>6</v>
      </c>
      <c r="I37" s="6" t="s">
        <v>8</v>
      </c>
      <c r="J37" s="6" t="s">
        <v>5</v>
      </c>
      <c r="K37" s="6"/>
      <c r="U37" s="2"/>
      <c r="V37" s="2"/>
      <c r="X37" s="1"/>
      <c r="Y37" s="1"/>
      <c r="AB37" s="1"/>
      <c r="AP37" s="2"/>
    </row>
    <row r="38" spans="1:42" ht="75" customHeight="1" thickTop="1" thickBot="1" x14ac:dyDescent="0.3">
      <c r="A38" s="3">
        <v>812</v>
      </c>
      <c r="B38" s="7">
        <v>28</v>
      </c>
      <c r="C38" s="6"/>
      <c r="D38" s="6">
        <f t="shared" si="3"/>
        <v>26</v>
      </c>
      <c r="E38" s="5">
        <v>2</v>
      </c>
      <c r="F38" s="6"/>
      <c r="G38" s="6" t="s">
        <v>7</v>
      </c>
      <c r="H38" s="6" t="s">
        <v>6</v>
      </c>
      <c r="I38" s="6" t="s">
        <v>8</v>
      </c>
      <c r="J38" s="6" t="s">
        <v>5</v>
      </c>
      <c r="K38" s="6"/>
      <c r="V38" s="2"/>
      <c r="Y38" s="1"/>
      <c r="Z38" s="1"/>
    </row>
    <row r="39" spans="1:42" ht="75" customHeight="1" thickTop="1" thickBot="1" x14ac:dyDescent="0.3">
      <c r="A39" s="3">
        <v>813</v>
      </c>
      <c r="B39" s="7">
        <v>28</v>
      </c>
      <c r="C39" s="6">
        <v>1</v>
      </c>
      <c r="D39" s="6">
        <f t="shared" si="3"/>
        <v>22</v>
      </c>
      <c r="E39" s="5">
        <v>4</v>
      </c>
      <c r="F39" s="6">
        <v>1</v>
      </c>
      <c r="G39" s="6" t="s">
        <v>7</v>
      </c>
      <c r="H39" s="6" t="s">
        <v>6</v>
      </c>
      <c r="I39" s="6" t="s">
        <v>8</v>
      </c>
      <c r="J39" s="6" t="s">
        <v>5</v>
      </c>
      <c r="K39" s="6"/>
      <c r="W39" s="1"/>
    </row>
    <row r="40" spans="1:42" ht="75" customHeight="1" thickTop="1" thickBot="1" x14ac:dyDescent="0.3">
      <c r="A40" s="3">
        <v>814</v>
      </c>
      <c r="B40" s="80">
        <v>28</v>
      </c>
      <c r="C40" s="6"/>
      <c r="D40" s="6">
        <f t="shared" si="3"/>
        <v>24</v>
      </c>
      <c r="E40" s="5">
        <v>3</v>
      </c>
      <c r="F40" s="6">
        <v>1</v>
      </c>
      <c r="G40" s="7" t="s">
        <v>8</v>
      </c>
      <c r="H40" s="7" t="s">
        <v>5</v>
      </c>
      <c r="I40" s="7" t="s">
        <v>7</v>
      </c>
      <c r="J40" s="7" t="s">
        <v>6</v>
      </c>
      <c r="K40" s="6"/>
      <c r="U40" s="2"/>
      <c r="V40" s="2"/>
      <c r="X40" s="1"/>
      <c r="Y40" s="1"/>
      <c r="AB40" s="1"/>
      <c r="AP40" s="2"/>
    </row>
    <row r="41" spans="1:42" ht="75" customHeight="1" thickTop="1" thickBot="1" x14ac:dyDescent="0.3">
      <c r="A41" s="3">
        <v>815</v>
      </c>
      <c r="B41" s="80">
        <v>27</v>
      </c>
      <c r="C41" s="6"/>
      <c r="D41" s="6">
        <f t="shared" si="3"/>
        <v>27</v>
      </c>
      <c r="E41" s="8"/>
      <c r="F41" s="6"/>
      <c r="G41" s="6" t="s">
        <v>8</v>
      </c>
      <c r="H41" s="6" t="s">
        <v>5</v>
      </c>
      <c r="I41" s="6" t="s">
        <v>7</v>
      </c>
      <c r="J41" s="6" t="s">
        <v>6</v>
      </c>
      <c r="K41" s="6"/>
      <c r="V41" s="2"/>
      <c r="Y41" s="1"/>
      <c r="Z41" s="1"/>
    </row>
    <row r="42" spans="1:42" ht="75" customHeight="1" thickTop="1" thickBot="1" x14ac:dyDescent="0.3">
      <c r="A42" s="3">
        <v>816</v>
      </c>
      <c r="B42" s="80">
        <v>28</v>
      </c>
      <c r="C42" s="6"/>
      <c r="D42" s="6">
        <f t="shared" si="3"/>
        <v>25</v>
      </c>
      <c r="E42" s="8">
        <v>3</v>
      </c>
      <c r="F42" s="6"/>
      <c r="G42" s="6" t="s">
        <v>8</v>
      </c>
      <c r="H42" s="6" t="s">
        <v>5</v>
      </c>
      <c r="I42" s="6" t="s">
        <v>7</v>
      </c>
      <c r="J42" s="6" t="s">
        <v>6</v>
      </c>
      <c r="K42" s="6"/>
      <c r="N42" s="1" t="s">
        <v>239</v>
      </c>
      <c r="O42" s="1" t="s">
        <v>240</v>
      </c>
      <c r="P42" s="1" t="s">
        <v>179</v>
      </c>
      <c r="Q42" s="1" t="s">
        <v>180</v>
      </c>
      <c r="R42" s="1" t="s">
        <v>181</v>
      </c>
      <c r="V42" s="2"/>
      <c r="Y42" s="1"/>
      <c r="Z42" s="1"/>
      <c r="AA42" s="1"/>
    </row>
    <row r="43" spans="1:42" ht="75" customHeight="1" thickTop="1" thickBot="1" x14ac:dyDescent="0.3">
      <c r="A43" s="3">
        <v>817</v>
      </c>
      <c r="B43" s="80">
        <v>28</v>
      </c>
      <c r="C43" s="6"/>
      <c r="D43" s="6">
        <f t="shared" si="3"/>
        <v>28</v>
      </c>
      <c r="E43" s="8"/>
      <c r="F43" s="6"/>
      <c r="G43" s="6" t="s">
        <v>8</v>
      </c>
      <c r="H43" s="6" t="s">
        <v>5</v>
      </c>
      <c r="I43" s="6" t="s">
        <v>7</v>
      </c>
      <c r="J43" s="6" t="s">
        <v>6</v>
      </c>
      <c r="K43" s="6"/>
      <c r="L43" s="9" t="s">
        <v>8</v>
      </c>
      <c r="M43" s="1">
        <f>SUM(N43:S43)</f>
        <v>21</v>
      </c>
      <c r="N43" s="1">
        <v>6</v>
      </c>
      <c r="O43" s="1">
        <v>3</v>
      </c>
      <c r="P43" s="1">
        <v>12</v>
      </c>
      <c r="V43" s="2"/>
      <c r="Y43" s="1"/>
      <c r="Z43" s="1"/>
      <c r="AA43" s="1"/>
    </row>
    <row r="44" spans="1:42" ht="75" customHeight="1" thickTop="1" thickBot="1" x14ac:dyDescent="0.3">
      <c r="A44" s="3">
        <v>818</v>
      </c>
      <c r="B44" s="7">
        <v>27</v>
      </c>
      <c r="C44" s="6"/>
      <c r="D44" s="6">
        <f t="shared" si="3"/>
        <v>27</v>
      </c>
      <c r="E44" s="5"/>
      <c r="F44" s="6"/>
      <c r="G44" s="7" t="s">
        <v>6</v>
      </c>
      <c r="H44" s="7" t="s">
        <v>8</v>
      </c>
      <c r="I44" s="7" t="s">
        <v>5</v>
      </c>
      <c r="J44" s="7" t="s">
        <v>7</v>
      </c>
      <c r="K44" s="6"/>
      <c r="L44" s="1" t="s">
        <v>6</v>
      </c>
      <c r="M44" s="1">
        <f t="shared" ref="M44:M47" si="4">SUM(N44:S44)</f>
        <v>21</v>
      </c>
      <c r="N44" s="1">
        <v>3</v>
      </c>
      <c r="O44" s="1">
        <v>12</v>
      </c>
      <c r="Q44" s="1">
        <v>6</v>
      </c>
      <c r="V44" s="2"/>
      <c r="Y44" s="1"/>
      <c r="Z44" s="1"/>
      <c r="AA44" s="1"/>
      <c r="AB44" s="1"/>
      <c r="AO44" s="2"/>
      <c r="AP44" s="2"/>
    </row>
    <row r="45" spans="1:42" ht="75" customHeight="1" thickTop="1" thickBot="1" x14ac:dyDescent="0.3">
      <c r="A45" s="3">
        <v>819</v>
      </c>
      <c r="B45" s="80">
        <v>28</v>
      </c>
      <c r="C45" s="6"/>
      <c r="D45" s="6">
        <f t="shared" si="3"/>
        <v>25</v>
      </c>
      <c r="E45" s="5">
        <v>2</v>
      </c>
      <c r="F45" s="6">
        <v>1</v>
      </c>
      <c r="G45" s="7" t="s">
        <v>6</v>
      </c>
      <c r="H45" s="7" t="s">
        <v>8</v>
      </c>
      <c r="I45" s="7" t="s">
        <v>5</v>
      </c>
      <c r="J45" s="7" t="s">
        <v>7</v>
      </c>
      <c r="K45" s="6"/>
      <c r="L45" s="1" t="s">
        <v>5</v>
      </c>
      <c r="M45" s="1">
        <f t="shared" si="4"/>
        <v>21</v>
      </c>
      <c r="O45" s="1">
        <v>6</v>
      </c>
      <c r="P45" s="1">
        <v>3</v>
      </c>
      <c r="Q45" s="1">
        <v>12</v>
      </c>
      <c r="V45" s="2"/>
      <c r="Y45" s="1"/>
      <c r="Z45" s="1"/>
      <c r="AA45" s="1"/>
      <c r="AB45" s="1"/>
      <c r="AM45" s="2"/>
      <c r="AN45" s="2"/>
      <c r="AO45" s="2"/>
      <c r="AP45" s="2"/>
    </row>
    <row r="46" spans="1:42" ht="75" customHeight="1" thickTop="1" thickBot="1" x14ac:dyDescent="0.3">
      <c r="A46" s="3">
        <v>820</v>
      </c>
      <c r="B46" s="7">
        <v>21</v>
      </c>
      <c r="C46" s="6"/>
      <c r="D46" s="6">
        <f t="shared" si="3"/>
        <v>20</v>
      </c>
      <c r="E46" s="8">
        <v>1</v>
      </c>
      <c r="F46" s="6"/>
      <c r="G46" s="6" t="s">
        <v>8</v>
      </c>
      <c r="H46" s="6" t="s">
        <v>5</v>
      </c>
      <c r="I46" s="6" t="s">
        <v>7</v>
      </c>
      <c r="J46" s="6" t="s">
        <v>6</v>
      </c>
      <c r="K46" s="6"/>
      <c r="L46" s="1" t="s">
        <v>14</v>
      </c>
      <c r="M46" s="1">
        <f t="shared" si="4"/>
        <v>21</v>
      </c>
      <c r="N46" s="1">
        <v>12</v>
      </c>
      <c r="P46" s="1">
        <v>6</v>
      </c>
      <c r="Q46" s="1">
        <v>3</v>
      </c>
      <c r="AA46" s="1"/>
      <c r="AB46" s="1"/>
      <c r="AM46" s="2"/>
      <c r="AN46" s="2"/>
      <c r="AO46" s="2"/>
      <c r="AP46" s="2"/>
    </row>
    <row r="47" spans="1:42" ht="75" customHeight="1" thickTop="1" thickBot="1" x14ac:dyDescent="0.3">
      <c r="A47" s="3">
        <v>821</v>
      </c>
      <c r="B47" s="7">
        <v>26</v>
      </c>
      <c r="C47" s="6"/>
      <c r="D47" s="6">
        <f t="shared" si="3"/>
        <v>22</v>
      </c>
      <c r="E47" s="8">
        <v>4</v>
      </c>
      <c r="F47" s="6"/>
      <c r="G47" s="6" t="s">
        <v>8</v>
      </c>
      <c r="H47" s="6" t="s">
        <v>5</v>
      </c>
      <c r="I47" s="6" t="s">
        <v>7</v>
      </c>
      <c r="J47" s="6" t="s">
        <v>6</v>
      </c>
      <c r="K47" s="6"/>
      <c r="L47" s="1">
        <v>21</v>
      </c>
      <c r="M47" s="1">
        <f t="shared" si="4"/>
        <v>84</v>
      </c>
      <c r="N47" s="1">
        <f>SUM(N43:N46)</f>
        <v>21</v>
      </c>
      <c r="O47" s="1">
        <f t="shared" ref="O47:S47" si="5">SUM(O43:O46)</f>
        <v>21</v>
      </c>
      <c r="P47" s="1">
        <f t="shared" si="5"/>
        <v>21</v>
      </c>
      <c r="Q47" s="1">
        <f t="shared" si="5"/>
        <v>21</v>
      </c>
      <c r="R47" s="1">
        <f t="shared" si="5"/>
        <v>0</v>
      </c>
      <c r="S47" s="1">
        <f t="shared" si="5"/>
        <v>0</v>
      </c>
      <c r="AB47" s="1"/>
      <c r="AP47" s="2"/>
    </row>
    <row r="48" spans="1:42" ht="75" customHeight="1" thickTop="1" x14ac:dyDescent="0.25">
      <c r="A48" s="12" t="s">
        <v>15</v>
      </c>
      <c r="B48" s="83">
        <f>SUM(B27:B47)</f>
        <v>579</v>
      </c>
      <c r="C48" s="1">
        <f>SUM(C27:C47)</f>
        <v>2</v>
      </c>
      <c r="D48" s="1">
        <f>SUM(D27:D47)</f>
        <v>526</v>
      </c>
      <c r="E48" s="1">
        <f>SUM(E27:E47)</f>
        <v>45</v>
      </c>
      <c r="F48" s="1">
        <f>SUM(F27:F47)</f>
        <v>6</v>
      </c>
      <c r="G48" s="1"/>
      <c r="H48" s="1"/>
      <c r="I48" s="13"/>
      <c r="J48" s="13"/>
      <c r="K48" s="13"/>
      <c r="AB48" s="1"/>
      <c r="AP48" s="2"/>
    </row>
    <row r="49" spans="1:42" ht="75" customHeight="1" x14ac:dyDescent="0.25">
      <c r="A49" s="109" t="s">
        <v>0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W49" s="1"/>
      <c r="AP49" s="2"/>
    </row>
    <row r="50" spans="1:42" ht="75" customHeight="1" thickBot="1" x14ac:dyDescent="0.3">
      <c r="A50" s="108" t="s">
        <v>253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W50" s="1"/>
    </row>
    <row r="51" spans="1:42" ht="75" customHeight="1" thickTop="1" thickBot="1" x14ac:dyDescent="0.3">
      <c r="A51" s="3" t="s">
        <v>1</v>
      </c>
      <c r="B51" s="81" t="s">
        <v>2</v>
      </c>
      <c r="C51" s="4" t="s">
        <v>3</v>
      </c>
      <c r="D51" s="5" t="s">
        <v>251</v>
      </c>
      <c r="E51" s="4" t="s">
        <v>4</v>
      </c>
      <c r="F51" s="5" t="s">
        <v>252</v>
      </c>
      <c r="G51" s="5" t="s">
        <v>242</v>
      </c>
      <c r="H51" s="5" t="s">
        <v>244</v>
      </c>
      <c r="I51" s="5" t="s">
        <v>246</v>
      </c>
      <c r="J51" s="5" t="s">
        <v>248</v>
      </c>
      <c r="K51" s="5" t="s">
        <v>250</v>
      </c>
      <c r="W51" s="1"/>
    </row>
    <row r="52" spans="1:42" ht="75" customHeight="1" thickTop="1" thickBot="1" x14ac:dyDescent="0.3">
      <c r="A52" s="3">
        <v>901</v>
      </c>
      <c r="B52" s="80">
        <v>27</v>
      </c>
      <c r="C52" s="6"/>
      <c r="D52" s="6">
        <f t="shared" ref="D52:D69" si="6">B52-C52-E52-F52</f>
        <v>21</v>
      </c>
      <c r="E52" s="85">
        <v>6</v>
      </c>
      <c r="F52" s="6"/>
      <c r="G52" s="6" t="s">
        <v>6</v>
      </c>
      <c r="H52" s="6" t="s">
        <v>8</v>
      </c>
      <c r="I52" s="6" t="s">
        <v>5</v>
      </c>
      <c r="J52" s="6" t="s">
        <v>7</v>
      </c>
      <c r="K52" s="6"/>
      <c r="W52" s="1"/>
      <c r="AO52" s="2"/>
      <c r="AP52" s="2"/>
    </row>
    <row r="53" spans="1:42" ht="75" customHeight="1" thickTop="1" thickBot="1" x14ac:dyDescent="0.3">
      <c r="A53" s="3">
        <v>902</v>
      </c>
      <c r="B53" s="80">
        <v>25</v>
      </c>
      <c r="C53" s="6"/>
      <c r="D53" s="6">
        <f t="shared" si="6"/>
        <v>24</v>
      </c>
      <c r="E53" s="8"/>
      <c r="F53" s="6">
        <v>1</v>
      </c>
      <c r="G53" s="6" t="s">
        <v>6</v>
      </c>
      <c r="H53" s="6" t="s">
        <v>8</v>
      </c>
      <c r="I53" s="6" t="s">
        <v>5</v>
      </c>
      <c r="J53" s="6" t="s">
        <v>7</v>
      </c>
      <c r="K53" s="6"/>
      <c r="W53" s="1"/>
      <c r="AO53" s="2"/>
      <c r="AP53" s="2"/>
    </row>
    <row r="54" spans="1:42" ht="75" customHeight="1" thickTop="1" thickBot="1" x14ac:dyDescent="0.3">
      <c r="A54" s="3">
        <v>903</v>
      </c>
      <c r="B54" s="80">
        <v>27</v>
      </c>
      <c r="C54" s="6"/>
      <c r="D54" s="6">
        <f t="shared" si="6"/>
        <v>25</v>
      </c>
      <c r="E54" s="8">
        <v>1</v>
      </c>
      <c r="F54" s="6">
        <v>1</v>
      </c>
      <c r="G54" s="6" t="s">
        <v>6</v>
      </c>
      <c r="H54" s="6" t="s">
        <v>8</v>
      </c>
      <c r="I54" s="6" t="s">
        <v>5</v>
      </c>
      <c r="J54" s="6" t="s">
        <v>7</v>
      </c>
      <c r="K54" s="6"/>
      <c r="W54" s="1"/>
      <c r="AO54" s="2"/>
      <c r="AP54" s="2"/>
    </row>
    <row r="55" spans="1:42" ht="75" customHeight="1" thickTop="1" thickBot="1" x14ac:dyDescent="0.3">
      <c r="A55" s="3">
        <v>904</v>
      </c>
      <c r="B55" s="80">
        <v>26</v>
      </c>
      <c r="C55" s="6"/>
      <c r="D55" s="6">
        <f t="shared" si="6"/>
        <v>25</v>
      </c>
      <c r="E55" s="8"/>
      <c r="F55" s="6">
        <v>1</v>
      </c>
      <c r="G55" s="6" t="s">
        <v>6</v>
      </c>
      <c r="H55" s="6" t="s">
        <v>8</v>
      </c>
      <c r="I55" s="6" t="s">
        <v>5</v>
      </c>
      <c r="J55" s="6" t="s">
        <v>7</v>
      </c>
      <c r="K55" s="6"/>
      <c r="N55" s="1" t="s">
        <v>239</v>
      </c>
      <c r="O55" s="1" t="s">
        <v>240</v>
      </c>
      <c r="P55" s="1" t="s">
        <v>179</v>
      </c>
      <c r="Q55" s="1" t="s">
        <v>180</v>
      </c>
      <c r="R55" s="1" t="s">
        <v>181</v>
      </c>
      <c r="W55" s="1"/>
      <c r="AP55" s="2"/>
    </row>
    <row r="56" spans="1:42" ht="75" customHeight="1" thickTop="1" thickBot="1" x14ac:dyDescent="0.3">
      <c r="A56" s="3">
        <v>905</v>
      </c>
      <c r="B56" s="80">
        <v>29</v>
      </c>
      <c r="C56" s="6"/>
      <c r="D56" s="6">
        <f t="shared" si="6"/>
        <v>26</v>
      </c>
      <c r="E56" s="8">
        <v>3</v>
      </c>
      <c r="F56" s="6"/>
      <c r="G56" s="6" t="s">
        <v>6</v>
      </c>
      <c r="H56" s="6" t="s">
        <v>8</v>
      </c>
      <c r="I56" s="6" t="s">
        <v>5</v>
      </c>
      <c r="J56" s="6" t="s">
        <v>7</v>
      </c>
      <c r="K56" s="6"/>
      <c r="L56" s="9" t="s">
        <v>8</v>
      </c>
      <c r="M56" s="1">
        <f>SUM(N56:S56)</f>
        <v>19</v>
      </c>
      <c r="N56" s="1">
        <v>10</v>
      </c>
      <c r="O56" s="1">
        <v>9</v>
      </c>
      <c r="W56" s="1"/>
    </row>
    <row r="57" spans="1:42" ht="75" customHeight="1" thickTop="1" thickBot="1" x14ac:dyDescent="0.3">
      <c r="A57" s="3">
        <v>906</v>
      </c>
      <c r="B57" s="80">
        <v>29</v>
      </c>
      <c r="C57" s="6"/>
      <c r="D57" s="6">
        <f t="shared" si="6"/>
        <v>25</v>
      </c>
      <c r="E57" s="85">
        <v>3</v>
      </c>
      <c r="F57" s="6">
        <v>1</v>
      </c>
      <c r="G57" s="6" t="s">
        <v>6</v>
      </c>
      <c r="H57" s="6" t="s">
        <v>8</v>
      </c>
      <c r="I57" s="6" t="s">
        <v>5</v>
      </c>
      <c r="J57" s="6" t="s">
        <v>7</v>
      </c>
      <c r="K57" s="6"/>
      <c r="L57" s="1" t="s">
        <v>6</v>
      </c>
      <c r="M57" s="1">
        <f t="shared" ref="M57:M60" si="7">SUM(N57:S57)</f>
        <v>19</v>
      </c>
      <c r="N57" s="1">
        <v>9</v>
      </c>
      <c r="Q57" s="1">
        <v>10</v>
      </c>
      <c r="W57" s="1"/>
      <c r="AL57" s="2"/>
      <c r="AM57" s="2"/>
      <c r="AN57" s="2"/>
      <c r="AO57" s="2"/>
      <c r="AP57" s="2"/>
    </row>
    <row r="58" spans="1:42" ht="75" customHeight="1" thickTop="1" thickBot="1" x14ac:dyDescent="0.3">
      <c r="A58" s="3">
        <v>907</v>
      </c>
      <c r="B58" s="7">
        <v>29</v>
      </c>
      <c r="C58" s="6">
        <v>1</v>
      </c>
      <c r="D58" s="6">
        <f t="shared" si="6"/>
        <v>25</v>
      </c>
      <c r="E58" s="85">
        <v>1</v>
      </c>
      <c r="F58" s="6">
        <v>2</v>
      </c>
      <c r="G58" s="6" t="s">
        <v>6</v>
      </c>
      <c r="H58" s="6" t="s">
        <v>8</v>
      </c>
      <c r="I58" s="6" t="s">
        <v>5</v>
      </c>
      <c r="J58" s="6" t="s">
        <v>7</v>
      </c>
      <c r="K58" s="6"/>
      <c r="L58" s="1" t="s">
        <v>5</v>
      </c>
      <c r="M58" s="1">
        <f t="shared" si="7"/>
        <v>19</v>
      </c>
      <c r="O58" s="1">
        <v>10</v>
      </c>
      <c r="P58" s="1">
        <v>9</v>
      </c>
      <c r="W58" s="1"/>
      <c r="AL58" s="2"/>
      <c r="AM58" s="2"/>
      <c r="AN58" s="2"/>
      <c r="AO58" s="2"/>
      <c r="AP58" s="2"/>
    </row>
    <row r="59" spans="1:42" ht="75" customHeight="1" thickTop="1" thickBot="1" x14ac:dyDescent="0.3">
      <c r="A59" s="3">
        <v>908</v>
      </c>
      <c r="B59" s="80">
        <v>29</v>
      </c>
      <c r="C59" s="6">
        <v>1</v>
      </c>
      <c r="D59" s="6">
        <f t="shared" si="6"/>
        <v>26</v>
      </c>
      <c r="E59" s="85">
        <v>2</v>
      </c>
      <c r="F59" s="6"/>
      <c r="G59" s="6" t="s">
        <v>6</v>
      </c>
      <c r="H59" s="6" t="s">
        <v>8</v>
      </c>
      <c r="I59" s="6" t="s">
        <v>5</v>
      </c>
      <c r="J59" s="6" t="s">
        <v>7</v>
      </c>
      <c r="K59" s="6"/>
      <c r="L59" s="1" t="s">
        <v>14</v>
      </c>
      <c r="M59" s="1">
        <f t="shared" si="7"/>
        <v>19</v>
      </c>
      <c r="P59" s="1">
        <v>10</v>
      </c>
      <c r="Q59" s="1">
        <v>9</v>
      </c>
      <c r="W59" s="1"/>
      <c r="AL59" s="2"/>
      <c r="AM59" s="2"/>
      <c r="AN59" s="2"/>
      <c r="AO59" s="2"/>
      <c r="AP59" s="2"/>
    </row>
    <row r="60" spans="1:42" ht="75" customHeight="1" thickTop="1" thickBot="1" x14ac:dyDescent="0.3">
      <c r="A60" s="3">
        <v>909</v>
      </c>
      <c r="B60" s="80">
        <v>26</v>
      </c>
      <c r="C60" s="6"/>
      <c r="D60" s="6">
        <f t="shared" si="6"/>
        <v>24</v>
      </c>
      <c r="E60" s="8">
        <v>2</v>
      </c>
      <c r="F60" s="6"/>
      <c r="G60" s="7" t="s">
        <v>8</v>
      </c>
      <c r="H60" s="7" t="s">
        <v>5</v>
      </c>
      <c r="I60" s="7" t="s">
        <v>7</v>
      </c>
      <c r="J60" s="7" t="s">
        <v>6</v>
      </c>
      <c r="K60" s="6"/>
      <c r="L60" s="1">
        <v>19</v>
      </c>
      <c r="M60" s="1">
        <f t="shared" si="7"/>
        <v>76</v>
      </c>
      <c r="N60" s="1">
        <f>SUM(N56:N59)</f>
        <v>19</v>
      </c>
      <c r="O60" s="1">
        <f t="shared" ref="O60:S60" si="8">SUM(O56:O59)</f>
        <v>19</v>
      </c>
      <c r="P60" s="1">
        <f t="shared" si="8"/>
        <v>19</v>
      </c>
      <c r="Q60" s="1">
        <f t="shared" si="8"/>
        <v>19</v>
      </c>
      <c r="R60" s="1">
        <f t="shared" si="8"/>
        <v>0</v>
      </c>
      <c r="S60" s="1">
        <f t="shared" si="8"/>
        <v>0</v>
      </c>
      <c r="W60" s="1"/>
      <c r="AL60" s="2"/>
      <c r="AM60" s="2"/>
      <c r="AN60" s="2"/>
      <c r="AO60" s="2"/>
      <c r="AP60" s="2"/>
    </row>
    <row r="61" spans="1:42" ht="75" customHeight="1" thickTop="1" thickBot="1" x14ac:dyDescent="0.3">
      <c r="A61" s="3">
        <v>910</v>
      </c>
      <c r="B61" s="7">
        <v>26</v>
      </c>
      <c r="C61" s="6"/>
      <c r="D61" s="6">
        <f t="shared" si="6"/>
        <v>25</v>
      </c>
      <c r="E61" s="8">
        <v>1</v>
      </c>
      <c r="F61" s="6"/>
      <c r="G61" s="7" t="s">
        <v>8</v>
      </c>
      <c r="H61" s="7" t="s">
        <v>5</v>
      </c>
      <c r="I61" s="7" t="s">
        <v>7</v>
      </c>
      <c r="J61" s="7" t="s">
        <v>6</v>
      </c>
      <c r="K61" s="6"/>
      <c r="AA61" s="1"/>
      <c r="AB61" s="1"/>
      <c r="AI61" s="2"/>
      <c r="AJ61" s="2"/>
      <c r="AK61" s="2"/>
      <c r="AL61" s="2"/>
      <c r="AM61" s="2"/>
      <c r="AN61" s="2"/>
      <c r="AO61" s="2"/>
      <c r="AP61" s="2"/>
    </row>
    <row r="62" spans="1:42" ht="75" customHeight="1" thickTop="1" thickBot="1" x14ac:dyDescent="0.3">
      <c r="A62" s="3">
        <v>911</v>
      </c>
      <c r="B62" s="80">
        <v>25</v>
      </c>
      <c r="C62" s="6">
        <v>1</v>
      </c>
      <c r="D62" s="6">
        <f t="shared" si="6"/>
        <v>21</v>
      </c>
      <c r="E62" s="85">
        <v>2</v>
      </c>
      <c r="F62" s="6">
        <v>1</v>
      </c>
      <c r="G62" s="6" t="s">
        <v>6</v>
      </c>
      <c r="H62" s="6" t="s">
        <v>8</v>
      </c>
      <c r="I62" s="6" t="s">
        <v>5</v>
      </c>
      <c r="J62" s="6" t="s">
        <v>7</v>
      </c>
      <c r="K62" s="6"/>
      <c r="W62" s="1"/>
      <c r="Y62" s="1"/>
      <c r="Z62" s="1"/>
      <c r="AA62" s="1"/>
      <c r="AB62" s="1"/>
      <c r="AI62" s="2"/>
      <c r="AJ62" s="2"/>
      <c r="AK62" s="2"/>
      <c r="AL62" s="2"/>
      <c r="AM62" s="2"/>
      <c r="AN62" s="2"/>
      <c r="AO62" s="2"/>
      <c r="AP62" s="2"/>
    </row>
    <row r="63" spans="1:42" ht="75" customHeight="1" thickTop="1" thickBot="1" x14ac:dyDescent="0.3">
      <c r="A63" s="3">
        <v>912</v>
      </c>
      <c r="B63" s="80">
        <v>27</v>
      </c>
      <c r="C63" s="6"/>
      <c r="D63" s="6">
        <f t="shared" si="6"/>
        <v>24</v>
      </c>
      <c r="E63" s="8">
        <v>3</v>
      </c>
      <c r="F63" s="6"/>
      <c r="G63" s="7" t="s">
        <v>8</v>
      </c>
      <c r="H63" s="7" t="s">
        <v>5</v>
      </c>
      <c r="I63" s="7" t="s">
        <v>7</v>
      </c>
      <c r="J63" s="7" t="s">
        <v>6</v>
      </c>
      <c r="K63" s="6"/>
      <c r="W63" s="1"/>
      <c r="Y63" s="1"/>
      <c r="Z63" s="1"/>
      <c r="AA63" s="1"/>
      <c r="AB63" s="1"/>
      <c r="AI63" s="2"/>
      <c r="AJ63" s="2"/>
      <c r="AK63" s="2"/>
      <c r="AL63" s="2"/>
      <c r="AM63" s="2"/>
      <c r="AN63" s="2"/>
      <c r="AO63" s="2"/>
      <c r="AP63" s="2"/>
    </row>
    <row r="64" spans="1:42" ht="75" customHeight="1" thickTop="1" thickBot="1" x14ac:dyDescent="0.3">
      <c r="A64" s="3">
        <v>913</v>
      </c>
      <c r="B64" s="80">
        <v>27</v>
      </c>
      <c r="C64" s="6"/>
      <c r="D64" s="6">
        <f t="shared" si="6"/>
        <v>24</v>
      </c>
      <c r="E64" s="8">
        <v>3</v>
      </c>
      <c r="F64" s="6"/>
      <c r="G64" s="80" t="s">
        <v>8</v>
      </c>
      <c r="H64" s="80" t="s">
        <v>5</v>
      </c>
      <c r="I64" s="80" t="s">
        <v>7</v>
      </c>
      <c r="J64" s="80" t="s">
        <v>6</v>
      </c>
      <c r="K64" s="6"/>
      <c r="W64" s="1"/>
      <c r="Y64" s="1"/>
      <c r="Z64" s="1"/>
      <c r="AA64" s="1"/>
      <c r="AB64" s="1"/>
      <c r="AI64" s="2"/>
      <c r="AJ64" s="2"/>
      <c r="AK64" s="2"/>
      <c r="AL64" s="2"/>
      <c r="AM64" s="2"/>
      <c r="AN64" s="2"/>
      <c r="AO64" s="2"/>
      <c r="AP64" s="2"/>
    </row>
    <row r="65" spans="1:43" ht="75" customHeight="1" thickTop="1" thickBot="1" x14ac:dyDescent="0.3">
      <c r="A65" s="3">
        <v>914</v>
      </c>
      <c r="B65" s="80">
        <v>24</v>
      </c>
      <c r="C65" s="6"/>
      <c r="D65" s="6">
        <f t="shared" si="6"/>
        <v>22</v>
      </c>
      <c r="E65" s="8">
        <v>2</v>
      </c>
      <c r="F65" s="6"/>
      <c r="G65" s="80" t="s">
        <v>8</v>
      </c>
      <c r="H65" s="80" t="s">
        <v>5</v>
      </c>
      <c r="I65" s="80" t="s">
        <v>7</v>
      </c>
      <c r="J65" s="80" t="s">
        <v>6</v>
      </c>
      <c r="K65" s="6"/>
      <c r="L65" s="1" t="s">
        <v>16</v>
      </c>
      <c r="M65" s="14" t="s">
        <v>239</v>
      </c>
      <c r="N65" s="14" t="s">
        <v>240</v>
      </c>
      <c r="O65" s="14" t="s">
        <v>179</v>
      </c>
      <c r="P65" s="14" t="s">
        <v>180</v>
      </c>
      <c r="Q65" s="14" t="s">
        <v>181</v>
      </c>
      <c r="R65" s="1" t="s">
        <v>17</v>
      </c>
      <c r="S65" s="1" t="s">
        <v>18</v>
      </c>
      <c r="T65" s="1" t="s">
        <v>19</v>
      </c>
      <c r="U65" s="1" t="s">
        <v>20</v>
      </c>
      <c r="V65" s="1" t="s">
        <v>15</v>
      </c>
      <c r="W65" s="1"/>
      <c r="X65" s="1"/>
      <c r="Y65" s="1"/>
      <c r="Z65" s="1"/>
      <c r="AA65" s="1"/>
      <c r="AB65" s="1"/>
    </row>
    <row r="66" spans="1:43" ht="75" customHeight="1" thickTop="1" thickBot="1" x14ac:dyDescent="0.3">
      <c r="A66" s="3">
        <v>915</v>
      </c>
      <c r="B66" s="80">
        <v>29</v>
      </c>
      <c r="C66" s="6"/>
      <c r="D66" s="6">
        <f t="shared" si="6"/>
        <v>27</v>
      </c>
      <c r="E66" s="85">
        <v>2</v>
      </c>
      <c r="F66" s="6"/>
      <c r="G66" s="80" t="s">
        <v>8</v>
      </c>
      <c r="H66" s="80" t="s">
        <v>5</v>
      </c>
      <c r="I66" s="80" t="s">
        <v>7</v>
      </c>
      <c r="J66" s="80" t="s">
        <v>6</v>
      </c>
      <c r="K66" s="6"/>
      <c r="L66" s="9" t="s">
        <v>8</v>
      </c>
      <c r="M66" s="1">
        <f>N43+N18+N56</f>
        <v>16</v>
      </c>
      <c r="N66" s="1">
        <f t="shared" ref="N66:Q66" si="9">O43+O18+O56</f>
        <v>12</v>
      </c>
      <c r="O66" s="1">
        <f>P43+P18+P56</f>
        <v>12</v>
      </c>
      <c r="P66" s="1">
        <f t="shared" si="9"/>
        <v>19</v>
      </c>
      <c r="Q66" s="1">
        <f t="shared" si="9"/>
        <v>0</v>
      </c>
      <c r="S66" s="1">
        <f>M18</f>
        <v>19</v>
      </c>
      <c r="T66" s="1">
        <f>M43</f>
        <v>21</v>
      </c>
      <c r="U66" s="1">
        <f>M56</f>
        <v>19</v>
      </c>
      <c r="V66" s="1">
        <f>SUM(S66:U66)</f>
        <v>59</v>
      </c>
      <c r="W66" s="1"/>
      <c r="X66" s="1"/>
      <c r="Y66" s="1"/>
      <c r="Z66" s="1"/>
      <c r="AA66" s="1"/>
      <c r="AB66" s="1"/>
      <c r="AI66" s="2"/>
      <c r="AJ66" s="2"/>
      <c r="AK66" s="2"/>
      <c r="AL66" s="2"/>
      <c r="AM66" s="2"/>
      <c r="AN66" s="2"/>
      <c r="AO66" s="2"/>
      <c r="AP66" s="2"/>
    </row>
    <row r="67" spans="1:43" ht="75" customHeight="1" thickTop="1" thickBot="1" x14ac:dyDescent="0.3">
      <c r="A67" s="3">
        <v>916</v>
      </c>
      <c r="B67" s="80">
        <v>25</v>
      </c>
      <c r="C67" s="6"/>
      <c r="D67" s="6">
        <f t="shared" si="6"/>
        <v>25</v>
      </c>
      <c r="E67" s="8"/>
      <c r="F67" s="6"/>
      <c r="G67" s="80" t="s">
        <v>8</v>
      </c>
      <c r="H67" s="80" t="s">
        <v>5</v>
      </c>
      <c r="I67" s="80" t="s">
        <v>7</v>
      </c>
      <c r="J67" s="80" t="s">
        <v>6</v>
      </c>
      <c r="K67" s="6"/>
      <c r="L67" s="1" t="s">
        <v>6</v>
      </c>
      <c r="M67" s="1">
        <f>N44+N19+N57</f>
        <v>12</v>
      </c>
      <c r="N67" s="1">
        <f>O44+O19+O57</f>
        <v>12</v>
      </c>
      <c r="O67" s="1">
        <f>P44+P19+P57</f>
        <v>19</v>
      </c>
      <c r="P67" s="1">
        <f>Q44+Q19+Q57</f>
        <v>16</v>
      </c>
      <c r="Q67" s="1">
        <f>R44+R19+R57</f>
        <v>0</v>
      </c>
      <c r="S67" s="1">
        <f>M19</f>
        <v>19</v>
      </c>
      <c r="T67" s="1">
        <f>M44</f>
        <v>21</v>
      </c>
      <c r="U67" s="1">
        <f>M57</f>
        <v>19</v>
      </c>
      <c r="V67" s="1">
        <f>SUM(S67:U67)</f>
        <v>59</v>
      </c>
      <c r="W67" s="1"/>
      <c r="X67" s="1"/>
      <c r="Y67" s="1"/>
      <c r="Z67" s="1"/>
      <c r="AA67" s="1"/>
      <c r="AB67" s="1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3" ht="75" customHeight="1" thickTop="1" thickBot="1" x14ac:dyDescent="0.3">
      <c r="A68" s="3">
        <v>917</v>
      </c>
      <c r="B68" s="80">
        <v>21</v>
      </c>
      <c r="C68" s="6"/>
      <c r="D68" s="6">
        <f t="shared" si="6"/>
        <v>21</v>
      </c>
      <c r="E68" s="85"/>
      <c r="F68" s="6"/>
      <c r="G68" s="80" t="s">
        <v>8</v>
      </c>
      <c r="H68" s="80" t="s">
        <v>5</v>
      </c>
      <c r="I68" s="80" t="s">
        <v>7</v>
      </c>
      <c r="J68" s="80" t="s">
        <v>6</v>
      </c>
      <c r="K68" s="6"/>
      <c r="L68" s="1" t="s">
        <v>5</v>
      </c>
      <c r="M68" s="1">
        <f>N45+N20+N58</f>
        <v>19</v>
      </c>
      <c r="N68" s="1">
        <f>O45+O20+O58</f>
        <v>16</v>
      </c>
      <c r="O68" s="1">
        <f>P45+P20+P58</f>
        <v>12</v>
      </c>
      <c r="P68" s="1">
        <f>Q45+Q20+Q58</f>
        <v>12</v>
      </c>
      <c r="Q68" s="1">
        <f>R45+R20+R58</f>
        <v>0</v>
      </c>
      <c r="S68" s="1">
        <f>M20</f>
        <v>19</v>
      </c>
      <c r="T68" s="1">
        <f>M45</f>
        <v>21</v>
      </c>
      <c r="U68" s="1">
        <f>M58</f>
        <v>19</v>
      </c>
      <c r="V68" s="1">
        <f>SUM(S68:U68)</f>
        <v>59</v>
      </c>
      <c r="W68" s="1"/>
      <c r="X68" s="1"/>
      <c r="Y68" s="1"/>
      <c r="Z68" s="1"/>
      <c r="AA68" s="1"/>
      <c r="AB68" s="1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3" ht="75" customHeight="1" thickTop="1" thickBot="1" x14ac:dyDescent="0.3">
      <c r="A69" s="3">
        <v>918</v>
      </c>
      <c r="B69" s="7">
        <v>14</v>
      </c>
      <c r="C69" s="6"/>
      <c r="D69" s="6">
        <f t="shared" si="6"/>
        <v>10</v>
      </c>
      <c r="E69" s="85">
        <v>4</v>
      </c>
      <c r="F69" s="6"/>
      <c r="G69" s="80" t="s">
        <v>8</v>
      </c>
      <c r="H69" s="80" t="s">
        <v>5</v>
      </c>
      <c r="I69" s="80" t="s">
        <v>7</v>
      </c>
      <c r="J69" s="80" t="s">
        <v>6</v>
      </c>
      <c r="K69" s="6"/>
      <c r="L69" s="1" t="s">
        <v>14</v>
      </c>
      <c r="M69" s="1">
        <f t="shared" ref="M69:P69" si="10">N46+N21+N59</f>
        <v>12</v>
      </c>
      <c r="N69" s="1">
        <f t="shared" si="10"/>
        <v>19</v>
      </c>
      <c r="O69" s="1">
        <f t="shared" si="10"/>
        <v>16</v>
      </c>
      <c r="P69" s="1">
        <f t="shared" si="10"/>
        <v>12</v>
      </c>
      <c r="Q69" s="1">
        <f>R46+R21+R59</f>
        <v>0</v>
      </c>
      <c r="S69" s="1">
        <f>M21</f>
        <v>19</v>
      </c>
      <c r="T69" s="1">
        <f>M46</f>
        <v>21</v>
      </c>
      <c r="U69" s="1">
        <f>M59</f>
        <v>19</v>
      </c>
      <c r="V69" s="1">
        <f>SUM(S69:U69)</f>
        <v>59</v>
      </c>
      <c r="W69" s="1"/>
      <c r="X69" s="1"/>
      <c r="Y69" s="1"/>
      <c r="Z69" s="1"/>
      <c r="AA69" s="1"/>
      <c r="AB69" s="1"/>
      <c r="AM69" s="2"/>
      <c r="AN69" s="2"/>
      <c r="AO69" s="2"/>
      <c r="AP69" s="2"/>
    </row>
    <row r="70" spans="1:43" ht="75" customHeight="1" thickTop="1" thickBot="1" x14ac:dyDescent="0.3">
      <c r="A70" s="3">
        <v>919</v>
      </c>
      <c r="B70" s="80">
        <v>22</v>
      </c>
      <c r="C70" s="6"/>
      <c r="D70" s="6">
        <f>B70-C70-E70-F70</f>
        <v>18</v>
      </c>
      <c r="E70" s="85">
        <v>3</v>
      </c>
      <c r="F70" s="6">
        <v>1</v>
      </c>
      <c r="G70" s="80" t="s">
        <v>312</v>
      </c>
      <c r="H70" s="80" t="s">
        <v>313</v>
      </c>
      <c r="I70" s="80" t="s">
        <v>315</v>
      </c>
      <c r="J70" s="80" t="s">
        <v>314</v>
      </c>
      <c r="K70" s="6"/>
      <c r="L70" s="15">
        <v>59</v>
      </c>
      <c r="M70" s="1">
        <f>N47+N22+N60</f>
        <v>59</v>
      </c>
      <c r="N70" s="1">
        <f>O47+O22+O60</f>
        <v>59</v>
      </c>
      <c r="O70" s="1">
        <f>P47+P22+P60</f>
        <v>59</v>
      </c>
      <c r="P70" s="1">
        <f>Q47+Q22+Q60</f>
        <v>59</v>
      </c>
      <c r="Q70" s="1">
        <f>R47+R22+R60</f>
        <v>0</v>
      </c>
      <c r="S70" s="1">
        <f>SUM(S66:S69)</f>
        <v>76</v>
      </c>
      <c r="T70" s="1">
        <f>SUM(T66:T69)</f>
        <v>84</v>
      </c>
      <c r="U70" s="1">
        <f>SUM(U66:U69)</f>
        <v>76</v>
      </c>
      <c r="V70" s="1">
        <f>SUM(S70:U70)</f>
        <v>236</v>
      </c>
      <c r="W70" s="1">
        <f>SUM(S70:U70)</f>
        <v>236</v>
      </c>
      <c r="X70" s="1"/>
      <c r="Y70" s="1"/>
      <c r="Z70" s="1"/>
      <c r="AA70" s="1"/>
      <c r="AB70" s="1"/>
      <c r="AM70" s="2"/>
      <c r="AN70" s="2"/>
      <c r="AO70" s="2"/>
      <c r="AP70" s="2"/>
    </row>
    <row r="71" spans="1:43" ht="75" customHeight="1" thickTop="1" x14ac:dyDescent="0.25">
      <c r="A71" s="12" t="s">
        <v>15</v>
      </c>
      <c r="B71" s="83">
        <f>SUM(B52:B70)</f>
        <v>487</v>
      </c>
      <c r="C71" s="1">
        <f>SUM(C52:C70)</f>
        <v>3</v>
      </c>
      <c r="D71" s="1">
        <f>SUM(D52:D70)</f>
        <v>438</v>
      </c>
      <c r="E71" s="1">
        <f>SUM(E52:E70)</f>
        <v>38</v>
      </c>
      <c r="F71" s="1">
        <f>SUM(F52:F70)</f>
        <v>8</v>
      </c>
      <c r="G71" s="1"/>
      <c r="H71" s="1"/>
      <c r="I71" s="13"/>
      <c r="J71" s="13"/>
      <c r="K71" s="13"/>
      <c r="AA71" s="1"/>
      <c r="AB71" s="1"/>
      <c r="AK71" s="2"/>
      <c r="AL71" s="2"/>
      <c r="AM71" s="2"/>
      <c r="AN71" s="2"/>
      <c r="AO71" s="2"/>
      <c r="AP71" s="2"/>
    </row>
    <row r="72" spans="1:43" ht="75" customHeight="1" x14ac:dyDescent="0.25">
      <c r="A72" s="1" t="s">
        <v>21</v>
      </c>
      <c r="B72" s="83">
        <f>SUM(B48+B23+B71)</f>
        <v>1590</v>
      </c>
      <c r="C72" s="1">
        <f>SUM(C48+C23+C71)</f>
        <v>6</v>
      </c>
      <c r="D72" s="1">
        <f>SUM(D48+D23+D71)</f>
        <v>1477</v>
      </c>
      <c r="E72" s="1">
        <f>SUM(E48+E23+E71)</f>
        <v>83</v>
      </c>
      <c r="F72" s="1">
        <f>SUM(F48+F23+F71)</f>
        <v>24</v>
      </c>
      <c r="G72" s="1"/>
      <c r="H72" s="1"/>
      <c r="I72" s="13"/>
      <c r="AA72" s="1"/>
      <c r="AB72" s="1"/>
      <c r="AK72" s="2"/>
      <c r="AL72" s="2"/>
      <c r="AM72" s="2"/>
      <c r="AN72" s="2"/>
      <c r="AO72" s="2"/>
      <c r="AP72" s="2"/>
    </row>
    <row r="73" spans="1:43" ht="75" customHeight="1" x14ac:dyDescent="0.25">
      <c r="AB73" s="1"/>
      <c r="AL73" s="2"/>
      <c r="AM73" s="2"/>
      <c r="AN73" s="2"/>
      <c r="AO73" s="2"/>
      <c r="AP73" s="2"/>
    </row>
    <row r="74" spans="1:43" ht="75" customHeight="1" x14ac:dyDescent="0.25">
      <c r="AB74" s="1"/>
      <c r="AL74" s="2"/>
      <c r="AM74" s="2"/>
      <c r="AN74" s="2"/>
      <c r="AO74" s="2"/>
      <c r="AP74" s="2"/>
    </row>
    <row r="75" spans="1:43" ht="75" customHeight="1" x14ac:dyDescent="0.25">
      <c r="AB75" s="1"/>
      <c r="AM75" s="2"/>
      <c r="AN75" s="2"/>
      <c r="AO75" s="2"/>
      <c r="AP75" s="2"/>
    </row>
    <row r="76" spans="1:43" ht="75" customHeight="1" x14ac:dyDescent="0.25">
      <c r="AB76" s="1"/>
      <c r="AM76" s="2"/>
      <c r="AN76" s="2"/>
      <c r="AO76" s="2"/>
      <c r="AP76" s="2"/>
    </row>
    <row r="77" spans="1:43" ht="75" customHeight="1" x14ac:dyDescent="0.25">
      <c r="AQ77" s="1"/>
    </row>
    <row r="78" spans="1:43" ht="75" customHeight="1" x14ac:dyDescent="0.25">
      <c r="AQ78" s="1"/>
    </row>
    <row r="81" spans="42:42" ht="75" customHeight="1" x14ac:dyDescent="0.25">
      <c r="AP81" s="2"/>
    </row>
    <row r="82" spans="42:42" ht="75" customHeight="1" x14ac:dyDescent="0.25">
      <c r="AP82" s="2"/>
    </row>
    <row r="83" spans="42:42" ht="75" customHeight="1" x14ac:dyDescent="0.25">
      <c r="AP83" s="2"/>
    </row>
    <row r="84" spans="42:42" ht="75" customHeight="1" x14ac:dyDescent="0.25">
      <c r="AP84" s="2"/>
    </row>
    <row r="85" spans="42:42" ht="75" customHeight="1" x14ac:dyDescent="0.25">
      <c r="AP85" s="2"/>
    </row>
    <row r="86" spans="42:42" ht="75" customHeight="1" x14ac:dyDescent="0.25">
      <c r="AP86" s="2"/>
    </row>
  </sheetData>
  <mergeCells count="6">
    <mergeCell ref="A50:K50"/>
    <mergeCell ref="A1:K1"/>
    <mergeCell ref="A2:K2"/>
    <mergeCell ref="A24:K24"/>
    <mergeCell ref="A25:K25"/>
    <mergeCell ref="A49:K49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EE451-802C-4209-8E51-C271306F45E0}">
  <sheetPr>
    <pageSetUpPr fitToPage="1"/>
  </sheetPr>
  <dimension ref="A1:W76"/>
  <sheetViews>
    <sheetView zoomScaleNormal="100" workbookViewId="0">
      <selection activeCell="E9" sqref="E9"/>
    </sheetView>
  </sheetViews>
  <sheetFormatPr defaultRowHeight="24.95" customHeight="1" x14ac:dyDescent="0.25"/>
  <cols>
    <col min="5" max="7" width="9.5" bestFit="1" customWidth="1"/>
    <col min="13" max="14" width="9.5" bestFit="1" customWidth="1"/>
    <col min="17" max="17" width="9.5" style="37" bestFit="1" customWidth="1"/>
    <col min="19" max="19" width="9" style="17"/>
    <col min="20" max="20" width="9" style="18"/>
  </cols>
  <sheetData>
    <row r="1" spans="1:18" ht="24.95" customHeight="1" x14ac:dyDescent="0.25">
      <c r="A1" s="16"/>
      <c r="B1" s="16"/>
      <c r="C1" s="16"/>
      <c r="D1" s="16"/>
      <c r="E1" s="16"/>
      <c r="F1" s="16"/>
      <c r="G1" s="110" t="s">
        <v>237</v>
      </c>
      <c r="H1" s="110"/>
      <c r="I1" s="110"/>
      <c r="J1" s="110"/>
      <c r="K1" s="110"/>
      <c r="L1" s="110"/>
      <c r="M1" s="16"/>
      <c r="N1" s="16"/>
      <c r="O1" s="110" t="s">
        <v>238</v>
      </c>
      <c r="P1" s="110"/>
      <c r="Q1" s="110"/>
      <c r="R1" s="16"/>
    </row>
    <row r="2" spans="1:18" ht="24.95" customHeight="1" x14ac:dyDescent="0.25">
      <c r="A2" s="19" t="s">
        <v>22</v>
      </c>
      <c r="B2" s="19" t="s">
        <v>23</v>
      </c>
      <c r="C2" s="19" t="s">
        <v>24</v>
      </c>
      <c r="D2" s="19" t="s">
        <v>25</v>
      </c>
      <c r="E2" s="19" t="s">
        <v>26</v>
      </c>
      <c r="F2" s="19" t="s">
        <v>27</v>
      </c>
      <c r="G2" s="19" t="s">
        <v>22</v>
      </c>
      <c r="H2" s="19" t="s">
        <v>23</v>
      </c>
      <c r="I2" s="19" t="s">
        <v>24</v>
      </c>
      <c r="J2" s="19" t="s">
        <v>25</v>
      </c>
      <c r="K2" s="19" t="s">
        <v>26</v>
      </c>
      <c r="L2" s="19" t="s">
        <v>27</v>
      </c>
      <c r="M2" s="19" t="s">
        <v>22</v>
      </c>
      <c r="N2" s="19" t="s">
        <v>23</v>
      </c>
      <c r="O2" s="19" t="s">
        <v>24</v>
      </c>
      <c r="P2" s="19" t="s">
        <v>25</v>
      </c>
      <c r="Q2" s="19" t="s">
        <v>26</v>
      </c>
      <c r="R2" s="19" t="s">
        <v>27</v>
      </c>
    </row>
    <row r="3" spans="1:18" ht="24.95" customHeight="1" x14ac:dyDescent="0.25">
      <c r="A3" s="19">
        <v>1</v>
      </c>
      <c r="B3" s="19" t="s">
        <v>28</v>
      </c>
      <c r="C3" s="19" t="s">
        <v>29</v>
      </c>
      <c r="D3" s="19" t="s">
        <v>30</v>
      </c>
      <c r="E3" s="20" t="s">
        <v>354</v>
      </c>
      <c r="F3" s="20"/>
      <c r="G3" s="19">
        <v>1</v>
      </c>
      <c r="H3" s="86" t="s">
        <v>256</v>
      </c>
      <c r="I3" s="19" t="s">
        <v>33</v>
      </c>
      <c r="J3" s="20" t="s">
        <v>34</v>
      </c>
      <c r="K3" s="20" t="s">
        <v>31</v>
      </c>
      <c r="L3" s="20"/>
      <c r="M3" s="19">
        <v>1</v>
      </c>
      <c r="N3" s="19">
        <v>701</v>
      </c>
      <c r="O3" s="26" t="s">
        <v>94</v>
      </c>
      <c r="P3" s="19" t="s">
        <v>34</v>
      </c>
      <c r="Q3" s="20" t="s">
        <v>31</v>
      </c>
      <c r="R3" s="20"/>
    </row>
    <row r="4" spans="1:18" ht="24.95" customHeight="1" x14ac:dyDescent="0.25">
      <c r="A4" s="19">
        <v>2</v>
      </c>
      <c r="B4" s="19" t="s">
        <v>36</v>
      </c>
      <c r="C4" s="19" t="s">
        <v>37</v>
      </c>
      <c r="D4" s="19" t="s">
        <v>30</v>
      </c>
      <c r="E4" s="20" t="s">
        <v>349</v>
      </c>
      <c r="F4" s="20"/>
      <c r="G4" s="19">
        <v>2</v>
      </c>
      <c r="H4" s="86" t="s">
        <v>38</v>
      </c>
      <c r="I4" s="19" t="s">
        <v>39</v>
      </c>
      <c r="J4" s="19" t="s">
        <v>30</v>
      </c>
      <c r="K4" s="20" t="s">
        <v>324</v>
      </c>
      <c r="L4" s="20" t="s">
        <v>326</v>
      </c>
      <c r="M4" s="19">
        <v>2</v>
      </c>
      <c r="N4" s="19">
        <v>704</v>
      </c>
      <c r="O4" s="19" t="s">
        <v>43</v>
      </c>
      <c r="P4" s="19" t="s">
        <v>34</v>
      </c>
      <c r="Q4" s="21" t="s">
        <v>61</v>
      </c>
      <c r="R4" s="20"/>
    </row>
    <row r="5" spans="1:18" ht="24.95" customHeight="1" x14ac:dyDescent="0.25">
      <c r="A5" s="19">
        <v>3</v>
      </c>
      <c r="B5" s="19" t="s">
        <v>41</v>
      </c>
      <c r="C5" s="19" t="s">
        <v>42</v>
      </c>
      <c r="D5" s="20" t="s">
        <v>34</v>
      </c>
      <c r="E5" s="21" t="s">
        <v>339</v>
      </c>
      <c r="F5" s="20"/>
      <c r="G5" s="19">
        <v>3</v>
      </c>
      <c r="H5" s="24" t="s">
        <v>38</v>
      </c>
      <c r="I5" s="19" t="s">
        <v>60</v>
      </c>
      <c r="J5" s="19" t="s">
        <v>34</v>
      </c>
      <c r="K5" s="21" t="s">
        <v>61</v>
      </c>
      <c r="L5" s="20"/>
      <c r="M5" s="19">
        <v>3</v>
      </c>
      <c r="N5" s="86">
        <v>712</v>
      </c>
      <c r="O5" s="19" t="s">
        <v>52</v>
      </c>
      <c r="P5" s="19" t="s">
        <v>34</v>
      </c>
      <c r="Q5" s="20" t="s">
        <v>46</v>
      </c>
      <c r="R5" s="19"/>
    </row>
    <row r="6" spans="1:18" ht="24.95" customHeight="1" x14ac:dyDescent="0.25">
      <c r="A6" s="19">
        <v>4</v>
      </c>
      <c r="B6" s="86" t="s">
        <v>47</v>
      </c>
      <c r="C6" s="19" t="s">
        <v>48</v>
      </c>
      <c r="D6" s="19" t="s">
        <v>34</v>
      </c>
      <c r="E6" s="20" t="s">
        <v>31</v>
      </c>
      <c r="F6" s="20"/>
      <c r="G6" s="19">
        <v>4</v>
      </c>
      <c r="H6" s="86" t="s">
        <v>38</v>
      </c>
      <c r="I6" s="86" t="s">
        <v>166</v>
      </c>
      <c r="J6" s="86" t="s">
        <v>34</v>
      </c>
      <c r="K6" s="20" t="s">
        <v>31</v>
      </c>
      <c r="L6" s="87"/>
      <c r="M6" s="19">
        <v>4</v>
      </c>
      <c r="N6" s="86">
        <v>713</v>
      </c>
      <c r="O6" s="86" t="s">
        <v>311</v>
      </c>
      <c r="P6" s="86" t="s">
        <v>34</v>
      </c>
      <c r="Q6" s="87"/>
      <c r="R6" s="87" t="s">
        <v>157</v>
      </c>
    </row>
    <row r="7" spans="1:18" ht="24.95" customHeight="1" x14ac:dyDescent="0.25">
      <c r="A7" s="19">
        <v>5</v>
      </c>
      <c r="B7" s="86" t="s">
        <v>50</v>
      </c>
      <c r="C7" s="19" t="s">
        <v>51</v>
      </c>
      <c r="D7" s="19" t="s">
        <v>34</v>
      </c>
      <c r="E7" s="21"/>
      <c r="F7" s="87" t="s">
        <v>157</v>
      </c>
      <c r="G7" s="19">
        <v>5</v>
      </c>
      <c r="H7" s="86" t="s">
        <v>38</v>
      </c>
      <c r="I7" s="86" t="s">
        <v>167</v>
      </c>
      <c r="J7" s="86" t="s">
        <v>34</v>
      </c>
      <c r="K7" s="20" t="s">
        <v>260</v>
      </c>
      <c r="L7" s="87" t="s">
        <v>340</v>
      </c>
      <c r="M7" s="19">
        <v>5</v>
      </c>
      <c r="N7" s="19">
        <v>714</v>
      </c>
      <c r="O7" s="26" t="s">
        <v>55</v>
      </c>
      <c r="P7" s="19" t="s">
        <v>34</v>
      </c>
      <c r="Q7" s="21" t="s">
        <v>61</v>
      </c>
      <c r="R7" s="19"/>
    </row>
    <row r="8" spans="1:18" ht="24.95" customHeight="1" x14ac:dyDescent="0.25">
      <c r="A8" s="19">
        <v>6</v>
      </c>
      <c r="B8" s="86" t="s">
        <v>291</v>
      </c>
      <c r="C8" s="24" t="s">
        <v>292</v>
      </c>
      <c r="D8" s="19" t="s">
        <v>34</v>
      </c>
      <c r="E8" s="20" t="s">
        <v>31</v>
      </c>
      <c r="F8" s="20"/>
      <c r="G8" s="19">
        <v>6</v>
      </c>
      <c r="H8" s="86" t="s">
        <v>38</v>
      </c>
      <c r="I8" s="86" t="s">
        <v>169</v>
      </c>
      <c r="J8" s="86" t="s">
        <v>34</v>
      </c>
      <c r="K8" s="96" t="s">
        <v>363</v>
      </c>
      <c r="L8" s="87"/>
      <c r="M8" s="19">
        <v>6</v>
      </c>
      <c r="N8" s="23">
        <v>718</v>
      </c>
      <c r="O8" s="26" t="s">
        <v>86</v>
      </c>
      <c r="P8" s="19" t="s">
        <v>30</v>
      </c>
      <c r="Q8" s="20" t="s">
        <v>31</v>
      </c>
      <c r="R8" s="20"/>
    </row>
    <row r="9" spans="1:18" ht="24.95" customHeight="1" x14ac:dyDescent="0.25">
      <c r="A9" s="19">
        <v>7</v>
      </c>
      <c r="B9" s="86" t="s">
        <v>53</v>
      </c>
      <c r="C9" s="19" t="s">
        <v>54</v>
      </c>
      <c r="D9" s="19" t="s">
        <v>34</v>
      </c>
      <c r="E9" s="20" t="s">
        <v>31</v>
      </c>
      <c r="F9" s="20"/>
      <c r="G9" s="19">
        <v>7</v>
      </c>
      <c r="H9" s="86" t="s">
        <v>38</v>
      </c>
      <c r="I9" s="19" t="s">
        <v>170</v>
      </c>
      <c r="J9" s="19" t="s">
        <v>34</v>
      </c>
      <c r="K9" s="20" t="s">
        <v>31</v>
      </c>
      <c r="L9" s="20"/>
      <c r="M9" s="19">
        <v>7</v>
      </c>
      <c r="N9" s="19">
        <v>719</v>
      </c>
      <c r="O9" s="19" t="s">
        <v>69</v>
      </c>
      <c r="P9" s="19" t="s">
        <v>34</v>
      </c>
      <c r="Q9" s="20" t="s">
        <v>31</v>
      </c>
      <c r="R9" s="20"/>
    </row>
    <row r="10" spans="1:18" ht="24.95" customHeight="1" x14ac:dyDescent="0.25">
      <c r="A10" s="19">
        <v>8</v>
      </c>
      <c r="B10" s="86" t="s">
        <v>57</v>
      </c>
      <c r="C10" s="19" t="s">
        <v>58</v>
      </c>
      <c r="D10" s="19" t="s">
        <v>34</v>
      </c>
      <c r="E10" s="20" t="s">
        <v>59</v>
      </c>
      <c r="F10" s="20"/>
      <c r="G10" s="19">
        <v>8</v>
      </c>
      <c r="H10" s="86">
        <v>905</v>
      </c>
      <c r="I10" s="19" t="s">
        <v>75</v>
      </c>
      <c r="J10" s="19" t="s">
        <v>30</v>
      </c>
      <c r="K10" s="20" t="s">
        <v>31</v>
      </c>
      <c r="L10" s="87"/>
      <c r="M10" s="19">
        <v>8</v>
      </c>
      <c r="N10" s="19">
        <v>804</v>
      </c>
      <c r="O10" s="19" t="s">
        <v>35</v>
      </c>
      <c r="P10" s="19" t="s">
        <v>34</v>
      </c>
      <c r="Q10" s="28" t="s">
        <v>294</v>
      </c>
      <c r="R10" s="19"/>
    </row>
    <row r="11" spans="1:18" ht="24.95" customHeight="1" x14ac:dyDescent="0.25">
      <c r="A11" s="19">
        <v>9</v>
      </c>
      <c r="B11" s="86" t="s">
        <v>63</v>
      </c>
      <c r="C11" s="19" t="s">
        <v>64</v>
      </c>
      <c r="D11" s="19" t="s">
        <v>34</v>
      </c>
      <c r="E11" s="20"/>
      <c r="F11" s="20" t="s">
        <v>261</v>
      </c>
      <c r="G11" s="19">
        <v>9</v>
      </c>
      <c r="H11" s="86">
        <v>913</v>
      </c>
      <c r="I11" s="86" t="s">
        <v>296</v>
      </c>
      <c r="J11" s="19" t="s">
        <v>30</v>
      </c>
      <c r="K11" s="20" t="s">
        <v>31</v>
      </c>
      <c r="L11" s="87"/>
      <c r="M11" s="19">
        <v>9</v>
      </c>
      <c r="N11" s="19">
        <v>806</v>
      </c>
      <c r="O11" s="19" t="s">
        <v>40</v>
      </c>
      <c r="P11" s="19" t="s">
        <v>30</v>
      </c>
      <c r="Q11" s="20" t="s">
        <v>31</v>
      </c>
      <c r="R11" s="19"/>
    </row>
    <row r="12" spans="1:18" ht="24.95" customHeight="1" x14ac:dyDescent="0.25">
      <c r="A12" s="19">
        <v>10</v>
      </c>
      <c r="B12" s="19" t="s">
        <v>66</v>
      </c>
      <c r="C12" s="19" t="s">
        <v>67</v>
      </c>
      <c r="D12" s="19" t="s">
        <v>34</v>
      </c>
      <c r="E12" s="21" t="s">
        <v>68</v>
      </c>
      <c r="F12" s="20"/>
      <c r="G12" s="19">
        <v>10</v>
      </c>
      <c r="H12" s="23">
        <v>919</v>
      </c>
      <c r="I12" s="26" t="s">
        <v>88</v>
      </c>
      <c r="J12" s="19" t="s">
        <v>30</v>
      </c>
      <c r="K12" s="20" t="s">
        <v>359</v>
      </c>
      <c r="L12" s="20"/>
      <c r="M12" s="19">
        <v>10</v>
      </c>
      <c r="N12" s="23">
        <v>808</v>
      </c>
      <c r="O12" s="19" t="s">
        <v>45</v>
      </c>
      <c r="P12" s="19" t="s">
        <v>30</v>
      </c>
      <c r="Q12" s="20" t="s">
        <v>46</v>
      </c>
      <c r="R12" s="19"/>
    </row>
    <row r="13" spans="1:18" ht="24.95" customHeight="1" x14ac:dyDescent="0.25">
      <c r="A13" s="19">
        <v>11</v>
      </c>
      <c r="B13" s="86" t="s">
        <v>289</v>
      </c>
      <c r="C13" s="86" t="s">
        <v>288</v>
      </c>
      <c r="D13" s="86" t="s">
        <v>34</v>
      </c>
      <c r="E13" s="87"/>
      <c r="F13" s="19" t="s">
        <v>157</v>
      </c>
      <c r="G13" s="19">
        <v>11</v>
      </c>
      <c r="H13" s="86" t="s">
        <v>258</v>
      </c>
      <c r="I13" s="19" t="s">
        <v>78</v>
      </c>
      <c r="J13" s="19" t="s">
        <v>34</v>
      </c>
      <c r="K13" s="20" t="s">
        <v>31</v>
      </c>
      <c r="L13" s="19"/>
      <c r="M13" s="19">
        <v>11</v>
      </c>
      <c r="N13" s="19">
        <v>812</v>
      </c>
      <c r="O13" s="19" t="s">
        <v>49</v>
      </c>
      <c r="P13" s="19" t="s">
        <v>34</v>
      </c>
      <c r="Q13" s="20" t="s">
        <v>31</v>
      </c>
      <c r="R13" s="19"/>
    </row>
    <row r="14" spans="1:18" ht="24.95" customHeight="1" x14ac:dyDescent="0.25">
      <c r="A14" s="19">
        <v>12</v>
      </c>
      <c r="B14" s="19" t="s">
        <v>72</v>
      </c>
      <c r="C14" s="19" t="s">
        <v>73</v>
      </c>
      <c r="D14" s="19" t="s">
        <v>34</v>
      </c>
      <c r="E14" s="20" t="s">
        <v>71</v>
      </c>
      <c r="F14" s="20"/>
      <c r="G14" s="19">
        <v>12</v>
      </c>
      <c r="H14" s="86" t="s">
        <v>32</v>
      </c>
      <c r="I14" s="86" t="s">
        <v>92</v>
      </c>
      <c r="J14" s="19" t="s">
        <v>34</v>
      </c>
      <c r="K14" s="20"/>
      <c r="L14" s="20" t="s">
        <v>74</v>
      </c>
      <c r="M14" s="19">
        <v>12</v>
      </c>
      <c r="N14" s="19">
        <v>813</v>
      </c>
      <c r="O14" s="19" t="s">
        <v>62</v>
      </c>
      <c r="P14" s="22" t="s">
        <v>44</v>
      </c>
      <c r="Q14" s="20"/>
      <c r="R14" s="95" t="s">
        <v>334</v>
      </c>
    </row>
    <row r="15" spans="1:18" ht="24.95" customHeight="1" x14ac:dyDescent="0.25">
      <c r="A15" s="19">
        <v>13</v>
      </c>
      <c r="B15" s="19" t="s">
        <v>76</v>
      </c>
      <c r="C15" s="19" t="s">
        <v>77</v>
      </c>
      <c r="D15" s="19" t="s">
        <v>30</v>
      </c>
      <c r="E15" s="20" t="s">
        <v>31</v>
      </c>
      <c r="F15" s="19"/>
      <c r="G15" s="19">
        <v>13</v>
      </c>
      <c r="H15" s="86" t="s">
        <v>81</v>
      </c>
      <c r="I15" s="24" t="s">
        <v>85</v>
      </c>
      <c r="J15" s="22" t="s">
        <v>44</v>
      </c>
      <c r="K15" s="20" t="s">
        <v>316</v>
      </c>
      <c r="L15" s="19"/>
      <c r="M15" s="19">
        <v>13</v>
      </c>
      <c r="N15" s="19">
        <v>815</v>
      </c>
      <c r="O15" s="19" t="s">
        <v>56</v>
      </c>
      <c r="P15" s="19" t="s">
        <v>30</v>
      </c>
      <c r="Q15" s="20" t="s">
        <v>46</v>
      </c>
      <c r="R15" s="19"/>
    </row>
    <row r="16" spans="1:18" ht="24.95" customHeight="1" x14ac:dyDescent="0.25">
      <c r="A16" s="19">
        <v>14</v>
      </c>
      <c r="B16" s="19" t="s">
        <v>79</v>
      </c>
      <c r="C16" s="19" t="s">
        <v>80</v>
      </c>
      <c r="D16" s="19" t="s">
        <v>30</v>
      </c>
      <c r="E16" s="20" t="s">
        <v>262</v>
      </c>
      <c r="F16" s="20"/>
      <c r="G16" s="19">
        <v>14</v>
      </c>
      <c r="H16" s="86" t="s">
        <v>81</v>
      </c>
      <c r="I16" s="86" t="s">
        <v>102</v>
      </c>
      <c r="J16" s="19" t="s">
        <v>34</v>
      </c>
      <c r="K16" s="20" t="s">
        <v>31</v>
      </c>
      <c r="L16" s="19"/>
      <c r="M16" s="19">
        <v>14</v>
      </c>
      <c r="N16" s="19">
        <v>816</v>
      </c>
      <c r="O16" s="19" t="s">
        <v>62</v>
      </c>
      <c r="P16" s="19" t="s">
        <v>30</v>
      </c>
      <c r="Q16" s="20" t="s">
        <v>366</v>
      </c>
      <c r="R16" s="20"/>
    </row>
    <row r="17" spans="1:21" ht="24.95" customHeight="1" x14ac:dyDescent="0.25">
      <c r="A17" s="19">
        <v>15</v>
      </c>
      <c r="B17" s="19" t="s">
        <v>83</v>
      </c>
      <c r="C17" s="19" t="s">
        <v>84</v>
      </c>
      <c r="D17" s="19" t="s">
        <v>34</v>
      </c>
      <c r="E17" s="20" t="s">
        <v>327</v>
      </c>
      <c r="F17" s="20"/>
      <c r="G17" s="19">
        <v>15</v>
      </c>
      <c r="H17" s="86" t="s">
        <v>81</v>
      </c>
      <c r="I17" s="24" t="s">
        <v>103</v>
      </c>
      <c r="J17" s="19" t="s">
        <v>30</v>
      </c>
      <c r="K17" s="20" t="s">
        <v>31</v>
      </c>
      <c r="L17" s="87"/>
      <c r="M17" s="19">
        <v>15</v>
      </c>
      <c r="N17" s="24">
        <v>818</v>
      </c>
      <c r="O17" s="86" t="s">
        <v>297</v>
      </c>
      <c r="P17" s="19" t="s">
        <v>30</v>
      </c>
      <c r="Q17" s="20" t="s">
        <v>31</v>
      </c>
      <c r="R17" s="87"/>
    </row>
    <row r="18" spans="1:21" ht="24.95" customHeight="1" x14ac:dyDescent="0.25">
      <c r="A18" s="19">
        <v>16</v>
      </c>
      <c r="B18" s="19" t="s">
        <v>287</v>
      </c>
      <c r="C18" s="86" t="s">
        <v>299</v>
      </c>
      <c r="D18" s="19" t="s">
        <v>34</v>
      </c>
      <c r="E18" s="20" t="s">
        <v>342</v>
      </c>
      <c r="F18" s="20"/>
      <c r="G18" s="19">
        <v>16</v>
      </c>
      <c r="H18" s="86" t="s">
        <v>81</v>
      </c>
      <c r="I18" s="86" t="s">
        <v>104</v>
      </c>
      <c r="J18" s="19" t="s">
        <v>34</v>
      </c>
      <c r="K18" s="20" t="s">
        <v>31</v>
      </c>
      <c r="L18" s="20"/>
      <c r="M18" s="19">
        <v>16</v>
      </c>
      <c r="N18" s="23">
        <v>820</v>
      </c>
      <c r="O18" s="19" t="s">
        <v>65</v>
      </c>
      <c r="P18" s="19" t="s">
        <v>30</v>
      </c>
      <c r="Q18" s="20"/>
      <c r="R18" s="25" t="s">
        <v>106</v>
      </c>
    </row>
    <row r="19" spans="1:21" ht="24.95" customHeight="1" x14ac:dyDescent="0.25">
      <c r="A19" s="19">
        <v>17</v>
      </c>
      <c r="B19" s="19" t="s">
        <v>90</v>
      </c>
      <c r="C19" s="24" t="s">
        <v>300</v>
      </c>
      <c r="D19" s="19" t="s">
        <v>34</v>
      </c>
      <c r="E19" s="20" t="s">
        <v>31</v>
      </c>
      <c r="F19" s="19"/>
      <c r="G19" s="19">
        <v>17</v>
      </c>
      <c r="H19" s="86" t="s">
        <v>81</v>
      </c>
      <c r="I19" s="24" t="s">
        <v>96</v>
      </c>
      <c r="J19" s="19" t="s">
        <v>34</v>
      </c>
      <c r="K19" s="20" t="s">
        <v>31</v>
      </c>
      <c r="L19" s="20"/>
      <c r="M19" s="19">
        <v>17</v>
      </c>
      <c r="N19" s="19">
        <v>821</v>
      </c>
      <c r="O19" s="19" t="s">
        <v>70</v>
      </c>
      <c r="P19" s="19" t="s">
        <v>34</v>
      </c>
      <c r="Q19" s="20" t="s">
        <v>361</v>
      </c>
      <c r="R19" s="19"/>
    </row>
    <row r="20" spans="1:21" ht="24.95" customHeight="1" x14ac:dyDescent="0.25">
      <c r="A20" s="19">
        <v>18</v>
      </c>
      <c r="B20" s="19" t="s">
        <v>93</v>
      </c>
      <c r="C20" s="86" t="s">
        <v>95</v>
      </c>
      <c r="D20" s="19" t="s">
        <v>34</v>
      </c>
      <c r="E20" s="20" t="s">
        <v>345</v>
      </c>
      <c r="F20" s="20" t="s">
        <v>347</v>
      </c>
      <c r="G20" s="19">
        <v>18</v>
      </c>
      <c r="H20" s="86" t="s">
        <v>98</v>
      </c>
      <c r="I20" s="24" t="s">
        <v>99</v>
      </c>
      <c r="J20" s="19" t="s">
        <v>34</v>
      </c>
      <c r="K20" s="20" t="s">
        <v>31</v>
      </c>
      <c r="L20" s="19"/>
      <c r="M20" s="19">
        <v>18</v>
      </c>
      <c r="N20" s="24" t="s">
        <v>38</v>
      </c>
      <c r="O20" s="19" t="s">
        <v>97</v>
      </c>
      <c r="P20" s="19" t="s">
        <v>34</v>
      </c>
      <c r="Q20" s="20" t="s">
        <v>31</v>
      </c>
      <c r="R20" s="20"/>
    </row>
    <row r="21" spans="1:21" ht="24.95" customHeight="1" x14ac:dyDescent="0.25">
      <c r="A21" s="19">
        <v>19</v>
      </c>
      <c r="B21" s="86" t="s">
        <v>293</v>
      </c>
      <c r="C21" s="24" t="s">
        <v>87</v>
      </c>
      <c r="D21" s="19" t="s">
        <v>34</v>
      </c>
      <c r="E21" s="20" t="s">
        <v>31</v>
      </c>
      <c r="F21" s="20"/>
      <c r="G21" s="19">
        <v>19</v>
      </c>
      <c r="H21" s="86" t="s">
        <v>81</v>
      </c>
      <c r="I21" s="86" t="s">
        <v>107</v>
      </c>
      <c r="J21" s="19" t="s">
        <v>34</v>
      </c>
      <c r="K21" s="20" t="s">
        <v>31</v>
      </c>
      <c r="L21" s="19"/>
      <c r="M21" s="19">
        <v>19</v>
      </c>
      <c r="N21" s="86" t="s">
        <v>38</v>
      </c>
      <c r="O21" s="86" t="s">
        <v>259</v>
      </c>
      <c r="P21" s="86" t="s">
        <v>34</v>
      </c>
      <c r="Q21" s="87"/>
      <c r="R21" s="87" t="s">
        <v>157</v>
      </c>
    </row>
    <row r="22" spans="1:21" ht="24.95" customHeight="1" x14ac:dyDescent="0.25">
      <c r="A22" s="19">
        <v>20</v>
      </c>
      <c r="B22" s="86" t="s">
        <v>298</v>
      </c>
      <c r="C22" s="86" t="s">
        <v>301</v>
      </c>
      <c r="D22" s="19" t="s">
        <v>34</v>
      </c>
      <c r="E22" s="20" t="s">
        <v>31</v>
      </c>
      <c r="F22" s="27"/>
      <c r="G22" s="19">
        <v>20</v>
      </c>
      <c r="H22" s="86" t="s">
        <v>81</v>
      </c>
      <c r="I22" s="86" t="s">
        <v>309</v>
      </c>
      <c r="J22" s="19" t="s">
        <v>34</v>
      </c>
      <c r="K22" s="20" t="s">
        <v>31</v>
      </c>
      <c r="L22" s="86"/>
      <c r="M22" s="19">
        <v>20</v>
      </c>
      <c r="N22" s="19" t="s">
        <v>81</v>
      </c>
      <c r="O22" s="86" t="s">
        <v>100</v>
      </c>
      <c r="P22" s="19" t="s">
        <v>30</v>
      </c>
      <c r="Q22" s="20" t="s">
        <v>31</v>
      </c>
      <c r="R22" s="20"/>
    </row>
    <row r="23" spans="1:21" ht="24.95" customHeight="1" x14ac:dyDescent="0.25">
      <c r="A23" s="19">
        <v>21</v>
      </c>
      <c r="B23" s="86" t="s">
        <v>81</v>
      </c>
      <c r="C23" s="24" t="s">
        <v>108</v>
      </c>
      <c r="D23" s="19" t="s">
        <v>34</v>
      </c>
      <c r="E23" s="20"/>
      <c r="F23" s="20" t="s">
        <v>74</v>
      </c>
      <c r="G23" s="19">
        <v>21</v>
      </c>
      <c r="H23" s="86" t="s">
        <v>81</v>
      </c>
      <c r="I23" s="86" t="s">
        <v>308</v>
      </c>
      <c r="J23" s="19" t="s">
        <v>34</v>
      </c>
      <c r="K23" s="87"/>
      <c r="L23" s="20" t="s">
        <v>74</v>
      </c>
      <c r="M23" s="19">
        <v>21</v>
      </c>
      <c r="N23" s="86" t="s">
        <v>81</v>
      </c>
      <c r="O23" s="24" t="s">
        <v>101</v>
      </c>
      <c r="P23" s="19" t="s">
        <v>34</v>
      </c>
      <c r="Q23" s="20" t="s">
        <v>31</v>
      </c>
      <c r="R23" s="19"/>
    </row>
    <row r="24" spans="1:21" ht="24.95" customHeight="1" x14ac:dyDescent="0.25">
      <c r="A24" s="19">
        <v>22</v>
      </c>
      <c r="B24" s="86" t="s">
        <v>81</v>
      </c>
      <c r="C24" s="24" t="s">
        <v>113</v>
      </c>
      <c r="D24" s="19" t="s">
        <v>34</v>
      </c>
      <c r="E24" s="20" t="s">
        <v>31</v>
      </c>
      <c r="F24" s="19"/>
      <c r="G24" s="19">
        <v>22</v>
      </c>
      <c r="H24" s="86" t="s">
        <v>81</v>
      </c>
      <c r="I24" s="86" t="s">
        <v>307</v>
      </c>
      <c r="J24" s="19" t="s">
        <v>34</v>
      </c>
      <c r="K24" s="20" t="s">
        <v>31</v>
      </c>
      <c r="L24" s="87"/>
      <c r="M24" s="19">
        <v>22</v>
      </c>
      <c r="N24" s="86"/>
      <c r="O24" s="86" t="s">
        <v>328</v>
      </c>
      <c r="P24" s="19" t="s">
        <v>34</v>
      </c>
      <c r="Q24" s="20" t="s">
        <v>59</v>
      </c>
      <c r="R24" s="19"/>
    </row>
    <row r="25" spans="1:21" ht="24.95" customHeight="1" x14ac:dyDescent="0.25">
      <c r="A25" s="19">
        <v>23</v>
      </c>
      <c r="B25" s="86" t="s">
        <v>81</v>
      </c>
      <c r="C25" s="86" t="s">
        <v>82</v>
      </c>
      <c r="D25" s="19" t="s">
        <v>30</v>
      </c>
      <c r="E25" s="20" t="s">
        <v>31</v>
      </c>
      <c r="F25" s="19"/>
      <c r="G25" s="19">
        <v>23</v>
      </c>
      <c r="H25" s="86" t="s">
        <v>81</v>
      </c>
      <c r="I25" s="86" t="s">
        <v>306</v>
      </c>
      <c r="J25" s="19" t="s">
        <v>34</v>
      </c>
      <c r="K25" s="20"/>
      <c r="L25" s="20" t="s">
        <v>74</v>
      </c>
      <c r="M25" s="19">
        <v>23</v>
      </c>
      <c r="N25" s="23">
        <v>901</v>
      </c>
      <c r="O25" s="19" t="s">
        <v>105</v>
      </c>
      <c r="P25" s="19" t="s">
        <v>34</v>
      </c>
      <c r="Q25" s="20"/>
      <c r="R25" s="25" t="s">
        <v>106</v>
      </c>
    </row>
    <row r="26" spans="1:21" ht="24.95" customHeight="1" x14ac:dyDescent="0.25">
      <c r="A26" s="19">
        <v>24</v>
      </c>
      <c r="B26" s="86" t="s">
        <v>72</v>
      </c>
      <c r="C26" s="24" t="s">
        <v>290</v>
      </c>
      <c r="D26" s="19" t="s">
        <v>34</v>
      </c>
      <c r="E26" s="20" t="s">
        <v>31</v>
      </c>
      <c r="F26" s="20"/>
      <c r="G26" s="19">
        <v>24</v>
      </c>
      <c r="H26" s="86" t="s">
        <v>81</v>
      </c>
      <c r="I26" s="86" t="s">
        <v>305</v>
      </c>
      <c r="J26" s="19" t="s">
        <v>30</v>
      </c>
      <c r="K26" s="20" t="s">
        <v>46</v>
      </c>
      <c r="L26" s="87"/>
      <c r="M26" s="19">
        <v>24</v>
      </c>
      <c r="N26" s="19">
        <v>907</v>
      </c>
      <c r="O26" s="19" t="s">
        <v>109</v>
      </c>
      <c r="P26" s="19" t="s">
        <v>34</v>
      </c>
      <c r="Q26" s="20"/>
      <c r="R26" s="25" t="s">
        <v>336</v>
      </c>
    </row>
    <row r="27" spans="1:21" ht="24.95" customHeight="1" x14ac:dyDescent="0.25">
      <c r="A27" s="19">
        <v>25</v>
      </c>
      <c r="B27" s="86" t="s">
        <v>110</v>
      </c>
      <c r="C27" s="19" t="s">
        <v>111</v>
      </c>
      <c r="D27" s="19" t="s">
        <v>34</v>
      </c>
      <c r="E27" s="20" t="s">
        <v>31</v>
      </c>
      <c r="F27" s="20"/>
      <c r="G27" s="19">
        <v>25</v>
      </c>
      <c r="H27" s="19" t="s">
        <v>81</v>
      </c>
      <c r="I27" s="93" t="s">
        <v>321</v>
      </c>
      <c r="J27" s="24" t="s">
        <v>141</v>
      </c>
      <c r="K27" s="87" t="s">
        <v>319</v>
      </c>
      <c r="L27" s="19"/>
      <c r="M27" s="19">
        <v>25</v>
      </c>
      <c r="N27" s="26">
        <v>909</v>
      </c>
      <c r="O27" s="19" t="s">
        <v>112</v>
      </c>
      <c r="P27" s="19" t="s">
        <v>34</v>
      </c>
      <c r="Q27" s="20"/>
      <c r="R27" s="25" t="s">
        <v>106</v>
      </c>
    </row>
    <row r="28" spans="1:21" ht="24.95" customHeight="1" x14ac:dyDescent="0.25">
      <c r="A28" s="16">
        <f>SUM(C28+I28+O28)</f>
        <v>75</v>
      </c>
      <c r="B28" s="16"/>
      <c r="C28" s="16">
        <f>COUNTA(C3:C27)</f>
        <v>25</v>
      </c>
      <c r="D28" s="16"/>
      <c r="E28" s="30">
        <f>COUNTA(E3:E26)</f>
        <v>20</v>
      </c>
      <c r="F28" s="30">
        <f>COUNTA(F3:F27)</f>
        <v>5</v>
      </c>
      <c r="G28" s="16"/>
      <c r="H28" s="16"/>
      <c r="I28" s="30">
        <f>COUNTA(I3:I27)</f>
        <v>25</v>
      </c>
      <c r="J28" s="16"/>
      <c r="K28" s="16">
        <f>COUNTA(K3:K21)</f>
        <v>18</v>
      </c>
      <c r="L28" s="16">
        <f>COUNTA(L7:L27)</f>
        <v>4</v>
      </c>
      <c r="M28" s="31"/>
      <c r="N28" s="32"/>
      <c r="O28" s="32">
        <f>COUNTA(O3:O27)</f>
        <v>25</v>
      </c>
      <c r="P28" s="32"/>
      <c r="Q28" s="30">
        <f>COUNTA(Q3:Q23)</f>
        <v>17</v>
      </c>
      <c r="R28" s="16">
        <f>COUNTA(R6:R18)</f>
        <v>3</v>
      </c>
    </row>
    <row r="29" spans="1:21" ht="24.95" customHeight="1" x14ac:dyDescent="0.25">
      <c r="A29" s="33" t="s">
        <v>114</v>
      </c>
      <c r="B29" s="33" t="s">
        <v>241</v>
      </c>
      <c r="C29" s="33" t="s">
        <v>243</v>
      </c>
      <c r="D29" s="34" t="s">
        <v>245</v>
      </c>
      <c r="E29" s="34" t="s">
        <v>247</v>
      </c>
      <c r="F29" s="34" t="s">
        <v>249</v>
      </c>
      <c r="G29" s="33" t="s">
        <v>114</v>
      </c>
      <c r="H29" s="33" t="s">
        <v>241</v>
      </c>
      <c r="I29" s="33" t="s">
        <v>243</v>
      </c>
      <c r="J29" s="34" t="s">
        <v>245</v>
      </c>
      <c r="K29" s="34" t="s">
        <v>247</v>
      </c>
      <c r="L29" s="34" t="s">
        <v>249</v>
      </c>
      <c r="M29" s="33" t="s">
        <v>114</v>
      </c>
      <c r="N29" s="33" t="s">
        <v>241</v>
      </c>
      <c r="O29" s="33" t="s">
        <v>243</v>
      </c>
      <c r="P29" s="34" t="s">
        <v>245</v>
      </c>
      <c r="Q29" s="34" t="s">
        <v>247</v>
      </c>
      <c r="R29" s="33" t="s">
        <v>249</v>
      </c>
    </row>
    <row r="30" spans="1:21" ht="24.95" customHeight="1" x14ac:dyDescent="0.25">
      <c r="A30" s="35" t="s">
        <v>115</v>
      </c>
      <c r="B30" s="33" t="s">
        <v>6</v>
      </c>
      <c r="C30" s="33" t="s">
        <v>8</v>
      </c>
      <c r="D30" s="33" t="s">
        <v>5</v>
      </c>
      <c r="E30" s="33" t="s">
        <v>7</v>
      </c>
      <c r="F30" s="33" t="s">
        <v>5</v>
      </c>
      <c r="G30" s="35" t="s">
        <v>116</v>
      </c>
      <c r="H30" s="33" t="s">
        <v>7</v>
      </c>
      <c r="I30" s="33" t="s">
        <v>6</v>
      </c>
      <c r="J30" s="33" t="s">
        <v>8</v>
      </c>
      <c r="K30" s="33" t="s">
        <v>5</v>
      </c>
      <c r="L30" s="33" t="s">
        <v>5</v>
      </c>
      <c r="M30" s="35" t="s">
        <v>117</v>
      </c>
      <c r="N30" s="33" t="s">
        <v>8</v>
      </c>
      <c r="O30" s="33" t="s">
        <v>5</v>
      </c>
      <c r="P30" s="33" t="s">
        <v>7</v>
      </c>
      <c r="Q30" s="33" t="s">
        <v>6</v>
      </c>
      <c r="R30" s="33" t="s">
        <v>5</v>
      </c>
    </row>
    <row r="31" spans="1:21" s="89" customFormat="1" ht="24.95" customHeight="1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17"/>
      <c r="T31" s="18"/>
      <c r="U31"/>
    </row>
    <row r="32" spans="1:21" s="29" customFormat="1" ht="24.95" customHeight="1" x14ac:dyDescent="0.25">
      <c r="A32" s="29" t="s">
        <v>118</v>
      </c>
      <c r="B32" s="29" t="s">
        <v>119</v>
      </c>
      <c r="C32" s="29" t="s">
        <v>34</v>
      </c>
      <c r="D32" s="29" t="s">
        <v>31</v>
      </c>
      <c r="F32" s="37"/>
      <c r="G32" s="37"/>
      <c r="H32" s="37"/>
      <c r="I32" s="37"/>
      <c r="J32" s="37"/>
      <c r="K32" s="37"/>
      <c r="L32" s="37"/>
      <c r="N32" s="41" t="s">
        <v>267</v>
      </c>
      <c r="P32" s="94" t="s">
        <v>341</v>
      </c>
      <c r="S32" s="17"/>
      <c r="T32" s="18"/>
      <c r="U32"/>
    </row>
    <row r="33" spans="1:21" s="17" customFormat="1" ht="24.95" customHeight="1" x14ac:dyDescent="0.25">
      <c r="A33" s="29" t="s">
        <v>350</v>
      </c>
      <c r="B33" s="29" t="s">
        <v>351</v>
      </c>
      <c r="C33" s="29" t="s">
        <v>34</v>
      </c>
      <c r="D33" s="29" t="s">
        <v>348</v>
      </c>
      <c r="E33" s="36" t="s">
        <v>352</v>
      </c>
      <c r="F33" s="37"/>
      <c r="G33" s="37"/>
      <c r="H33" s="37"/>
      <c r="I33" s="37"/>
      <c r="J33" s="37"/>
      <c r="K33" s="37"/>
      <c r="L33" s="37"/>
      <c r="M33" s="29"/>
      <c r="N33" s="29"/>
      <c r="O33" s="29"/>
      <c r="P33" s="29" t="s">
        <v>353</v>
      </c>
      <c r="Q33" s="37"/>
      <c r="R33" s="29"/>
      <c r="T33" s="18"/>
    </row>
    <row r="34" spans="1:21" ht="24.95" customHeight="1" x14ac:dyDescent="0.25">
      <c r="A34" s="29" t="s">
        <v>429</v>
      </c>
      <c r="B34" s="40" t="s">
        <v>120</v>
      </c>
      <c r="C34" s="29" t="s">
        <v>34</v>
      </c>
      <c r="D34" s="29" t="s">
        <v>31</v>
      </c>
      <c r="E34" s="36" t="s">
        <v>337</v>
      </c>
      <c r="F34" s="37"/>
      <c r="G34" s="37"/>
      <c r="H34" s="37"/>
      <c r="I34" s="37"/>
      <c r="J34" s="37"/>
      <c r="K34" s="37"/>
      <c r="L34" s="37"/>
      <c r="M34" s="29" t="s">
        <v>338</v>
      </c>
      <c r="N34" s="41" t="s">
        <v>121</v>
      </c>
      <c r="O34" s="29"/>
      <c r="P34" s="37"/>
      <c r="R34" s="37"/>
    </row>
    <row r="35" spans="1:21" ht="24.95" customHeight="1" x14ac:dyDescent="0.25">
      <c r="A35" s="29" t="s">
        <v>47</v>
      </c>
      <c r="B35" s="29" t="s">
        <v>122</v>
      </c>
      <c r="C35" s="29" t="s">
        <v>34</v>
      </c>
      <c r="D35" s="29" t="s">
        <v>31</v>
      </c>
      <c r="E35" s="36"/>
      <c r="F35" s="37"/>
      <c r="G35" s="37"/>
      <c r="H35" s="37"/>
      <c r="I35" s="37"/>
      <c r="J35" s="37"/>
      <c r="K35" s="37"/>
      <c r="L35" s="37"/>
      <c r="M35" s="29"/>
      <c r="N35" s="41"/>
      <c r="O35" s="29"/>
      <c r="P35" s="37"/>
      <c r="R35" s="37"/>
    </row>
    <row r="36" spans="1:21" ht="24.95" customHeight="1" x14ac:dyDescent="0.25">
      <c r="A36" s="29" t="s">
        <v>124</v>
      </c>
      <c r="B36" s="29" t="s">
        <v>125</v>
      </c>
      <c r="C36" s="29" t="s">
        <v>34</v>
      </c>
      <c r="D36" s="29" t="s">
        <v>74</v>
      </c>
      <c r="E36" s="36"/>
      <c r="F36" s="37"/>
      <c r="G36" s="37"/>
      <c r="H36" s="37"/>
      <c r="I36" s="37"/>
      <c r="J36" s="37"/>
      <c r="K36" s="37"/>
      <c r="L36" s="37"/>
      <c r="M36" s="29"/>
      <c r="N36" s="41" t="s">
        <v>266</v>
      </c>
      <c r="O36" s="29"/>
      <c r="P36" s="41"/>
      <c r="R36" s="37"/>
    </row>
    <row r="37" spans="1:21" ht="24.95" customHeight="1" x14ac:dyDescent="0.25">
      <c r="A37" s="29" t="s">
        <v>126</v>
      </c>
      <c r="B37" s="29" t="s">
        <v>54</v>
      </c>
      <c r="C37" s="29" t="s">
        <v>34</v>
      </c>
      <c r="D37" s="29" t="s">
        <v>31</v>
      </c>
      <c r="E37" s="36"/>
      <c r="F37" s="41"/>
      <c r="G37" s="29"/>
      <c r="H37" s="29"/>
      <c r="I37" s="29"/>
      <c r="J37" s="29"/>
      <c r="K37" s="29"/>
      <c r="L37" s="29"/>
      <c r="M37" s="29"/>
      <c r="O37" s="38"/>
    </row>
    <row r="38" spans="1:21" ht="24.95" customHeight="1" x14ac:dyDescent="0.25">
      <c r="A38" s="29" t="s">
        <v>127</v>
      </c>
      <c r="B38" s="29" t="s">
        <v>128</v>
      </c>
      <c r="C38" s="29" t="s">
        <v>34</v>
      </c>
      <c r="D38" s="29" t="s">
        <v>59</v>
      </c>
      <c r="E38" s="36" t="s">
        <v>273</v>
      </c>
      <c r="F38" s="41"/>
      <c r="G38" s="29"/>
      <c r="H38" s="29"/>
      <c r="I38" s="29"/>
      <c r="J38" s="29"/>
      <c r="K38" s="29"/>
      <c r="L38" s="29"/>
      <c r="M38" s="41"/>
      <c r="N38" s="38"/>
      <c r="P38" s="29" t="s">
        <v>274</v>
      </c>
      <c r="Q38" s="29"/>
    </row>
    <row r="39" spans="1:21" ht="24.95" customHeight="1" x14ac:dyDescent="0.25">
      <c r="A39" s="29" t="s">
        <v>63</v>
      </c>
      <c r="B39" s="42" t="s">
        <v>129</v>
      </c>
      <c r="C39" s="29" t="s">
        <v>34</v>
      </c>
      <c r="D39" s="29" t="s">
        <v>130</v>
      </c>
      <c r="E39" s="36" t="s">
        <v>275</v>
      </c>
      <c r="F39" s="37"/>
      <c r="G39" s="37"/>
      <c r="H39" s="37"/>
      <c r="I39" s="37"/>
      <c r="J39" s="37"/>
      <c r="K39" s="37"/>
      <c r="L39" s="37"/>
      <c r="M39" s="29" t="s">
        <v>159</v>
      </c>
      <c r="N39" s="41" t="s">
        <v>121</v>
      </c>
      <c r="O39" s="41"/>
      <c r="P39" s="29"/>
    </row>
    <row r="40" spans="1:21" s="29" customFormat="1" ht="24.95" customHeight="1" x14ac:dyDescent="0.25">
      <c r="A40" s="29" t="s">
        <v>131</v>
      </c>
      <c r="B40" s="40" t="s">
        <v>67</v>
      </c>
      <c r="C40" s="29" t="s">
        <v>34</v>
      </c>
      <c r="D40" s="29" t="s">
        <v>132</v>
      </c>
      <c r="E40" s="36" t="s">
        <v>271</v>
      </c>
      <c r="F40" s="37"/>
      <c r="G40" s="37"/>
      <c r="H40" s="37"/>
      <c r="I40" s="37"/>
      <c r="J40" s="37"/>
      <c r="K40" s="37"/>
      <c r="L40" s="37"/>
      <c r="O40" s="41"/>
      <c r="Q40" s="29" t="s">
        <v>272</v>
      </c>
      <c r="R40" s="41" t="s">
        <v>121</v>
      </c>
      <c r="U40" s="39"/>
    </row>
    <row r="41" spans="1:21" ht="24.95" customHeight="1" x14ac:dyDescent="0.25">
      <c r="A41" s="29" t="s">
        <v>133</v>
      </c>
      <c r="B41" s="29" t="s">
        <v>134</v>
      </c>
      <c r="C41" s="29" t="s">
        <v>34</v>
      </c>
      <c r="D41" s="29" t="s">
        <v>135</v>
      </c>
      <c r="E41" s="36" t="s">
        <v>275</v>
      </c>
      <c r="F41" s="37"/>
      <c r="G41" s="37"/>
      <c r="H41" s="37"/>
      <c r="I41" s="37"/>
      <c r="J41" s="37"/>
      <c r="K41" s="37"/>
      <c r="L41" s="37"/>
      <c r="M41" s="29" t="s">
        <v>159</v>
      </c>
      <c r="O41" s="29"/>
      <c r="S41" s="29"/>
      <c r="T41" s="29"/>
    </row>
    <row r="42" spans="1:21" s="29" customFormat="1" ht="24.95" customHeight="1" x14ac:dyDescent="0.25">
      <c r="A42" s="29" t="s">
        <v>79</v>
      </c>
      <c r="B42" s="29" t="s">
        <v>137</v>
      </c>
      <c r="C42" s="29" t="s">
        <v>34</v>
      </c>
      <c r="D42" s="29" t="s">
        <v>138</v>
      </c>
      <c r="E42" s="36" t="s">
        <v>276</v>
      </c>
      <c r="F42" s="41"/>
      <c r="M42" s="29" t="s">
        <v>277</v>
      </c>
      <c r="N42" s="29" t="s">
        <v>136</v>
      </c>
      <c r="O42" s="41" t="s">
        <v>265</v>
      </c>
      <c r="Q42" s="44"/>
      <c r="R42" s="39"/>
      <c r="S42" s="39"/>
      <c r="T42" s="39"/>
    </row>
    <row r="43" spans="1:21" s="29" customFormat="1" ht="24.95" customHeight="1" x14ac:dyDescent="0.25">
      <c r="A43" s="29" t="s">
        <v>139</v>
      </c>
      <c r="B43" s="29" t="s">
        <v>140</v>
      </c>
      <c r="C43" s="29" t="s">
        <v>34</v>
      </c>
      <c r="D43" s="29" t="s">
        <v>31</v>
      </c>
      <c r="E43" s="36">
        <v>45901</v>
      </c>
      <c r="M43" s="44" t="s">
        <v>330</v>
      </c>
      <c r="N43" s="41"/>
      <c r="O43" s="37"/>
      <c r="Q43" s="44"/>
      <c r="T43" s="39"/>
      <c r="U43" s="39"/>
    </row>
    <row r="44" spans="1:21" s="29" customFormat="1" ht="24.95" customHeight="1" x14ac:dyDescent="0.25">
      <c r="A44" s="29" t="s">
        <v>90</v>
      </c>
      <c r="B44" s="29" t="s">
        <v>91</v>
      </c>
      <c r="C44" s="29" t="s">
        <v>34</v>
      </c>
      <c r="D44" s="29" t="s">
        <v>31</v>
      </c>
      <c r="E44" s="36">
        <v>45902</v>
      </c>
      <c r="M44" s="44" t="s">
        <v>330</v>
      </c>
      <c r="N44" s="41" t="s">
        <v>266</v>
      </c>
      <c r="R44" s="40" t="s">
        <v>18</v>
      </c>
      <c r="T44" s="39"/>
      <c r="U44" s="39"/>
    </row>
    <row r="45" spans="1:21" s="29" customFormat="1" ht="24.95" customHeight="1" x14ac:dyDescent="0.25">
      <c r="A45" s="29" t="s">
        <v>93</v>
      </c>
      <c r="B45" s="29" t="s">
        <v>95</v>
      </c>
      <c r="C45" s="29" t="s">
        <v>34</v>
      </c>
      <c r="D45" s="29" t="s">
        <v>344</v>
      </c>
      <c r="E45" s="44" t="s">
        <v>346</v>
      </c>
      <c r="F45" s="44"/>
      <c r="G45" s="37"/>
      <c r="H45" s="37"/>
      <c r="I45" s="37"/>
      <c r="J45" s="37"/>
      <c r="K45" s="37"/>
      <c r="L45" s="37"/>
      <c r="N45" s="41"/>
      <c r="P45" s="41"/>
      <c r="R45" s="40" t="s">
        <v>142</v>
      </c>
      <c r="T45" s="39"/>
      <c r="U45" s="39"/>
    </row>
    <row r="46" spans="1:21" s="17" customFormat="1" ht="24.95" customHeight="1" x14ac:dyDescent="0.25">
      <c r="A46" s="29" t="s">
        <v>293</v>
      </c>
      <c r="B46" s="29" t="s">
        <v>153</v>
      </c>
      <c r="C46" s="29" t="s">
        <v>34</v>
      </c>
      <c r="D46" s="29" t="s">
        <v>31</v>
      </c>
      <c r="E46" s="36"/>
      <c r="F46" s="29"/>
      <c r="G46" s="29"/>
      <c r="H46" s="29"/>
      <c r="I46" s="29"/>
      <c r="J46" s="29"/>
      <c r="K46" s="29"/>
      <c r="L46" s="29"/>
      <c r="M46" s="29"/>
      <c r="N46" s="36"/>
      <c r="O46" s="29"/>
      <c r="P46" s="45"/>
      <c r="Q46" s="29"/>
      <c r="R46" s="40" t="s">
        <v>154</v>
      </c>
      <c r="T46" s="18"/>
    </row>
    <row r="47" spans="1:21" ht="24.95" customHeight="1" x14ac:dyDescent="0.25">
      <c r="A47" s="29" t="s">
        <v>144</v>
      </c>
      <c r="B47" s="29" t="s">
        <v>145</v>
      </c>
      <c r="C47" s="29" t="s">
        <v>34</v>
      </c>
      <c r="D47" s="29" t="s">
        <v>31</v>
      </c>
      <c r="E47" s="36"/>
      <c r="F47" s="37"/>
      <c r="G47" s="37"/>
      <c r="H47" s="37"/>
      <c r="I47" s="37"/>
      <c r="J47" s="29"/>
      <c r="K47" s="41"/>
      <c r="L47" s="29"/>
      <c r="M47" s="29"/>
      <c r="N47" s="41"/>
      <c r="O47" s="29"/>
      <c r="P47" s="29"/>
      <c r="Q47" s="29"/>
      <c r="R47" s="29"/>
      <c r="S47"/>
      <c r="T47"/>
    </row>
    <row r="48" spans="1:21" ht="24.95" customHeight="1" x14ac:dyDescent="0.25">
      <c r="A48" s="29"/>
      <c r="B48" s="29" t="s">
        <v>328</v>
      </c>
      <c r="C48" s="29" t="s">
        <v>34</v>
      </c>
      <c r="D48" s="29" t="s">
        <v>329</v>
      </c>
      <c r="E48" s="29" t="s">
        <v>59</v>
      </c>
      <c r="F48" s="36" t="s">
        <v>273</v>
      </c>
      <c r="G48" s="41"/>
      <c r="H48" s="29"/>
      <c r="I48" s="29"/>
      <c r="J48" s="29"/>
      <c r="K48" s="29"/>
      <c r="L48" s="29"/>
      <c r="M48" s="29"/>
      <c r="N48" s="41"/>
      <c r="O48" s="38"/>
      <c r="Q48" s="29" t="s">
        <v>274</v>
      </c>
      <c r="R48" s="29"/>
      <c r="S48"/>
      <c r="T48"/>
    </row>
    <row r="49" spans="1:22" s="29" customFormat="1" ht="24.95" customHeight="1" x14ac:dyDescent="0.25">
      <c r="A49" s="29" t="s">
        <v>255</v>
      </c>
      <c r="B49" s="40" t="s">
        <v>147</v>
      </c>
      <c r="C49" s="29" t="s">
        <v>34</v>
      </c>
      <c r="D49" s="29" t="s">
        <v>31</v>
      </c>
      <c r="E49" s="36" t="s">
        <v>263</v>
      </c>
      <c r="F49" s="37"/>
      <c r="G49" s="37"/>
      <c r="H49" s="37"/>
      <c r="I49" s="37"/>
      <c r="J49" s="37"/>
      <c r="K49" s="37"/>
      <c r="L49" s="37"/>
      <c r="M49" s="29" t="s">
        <v>123</v>
      </c>
      <c r="N49" s="41" t="s">
        <v>121</v>
      </c>
      <c r="O49" s="41"/>
      <c r="P49" s="41" t="s">
        <v>266</v>
      </c>
      <c r="R49" s="45"/>
      <c r="T49" s="39"/>
      <c r="U49" s="39"/>
    </row>
    <row r="50" spans="1:22" s="29" customFormat="1" ht="24.95" customHeight="1" x14ac:dyDescent="0.25">
      <c r="A50" s="29" t="s">
        <v>93</v>
      </c>
      <c r="B50" s="29" t="s">
        <v>148</v>
      </c>
      <c r="C50" s="29" t="s">
        <v>34</v>
      </c>
      <c r="D50" s="29" t="s">
        <v>323</v>
      </c>
      <c r="E50" s="44" t="s">
        <v>325</v>
      </c>
      <c r="F50" s="36"/>
      <c r="G50" s="37"/>
      <c r="H50" s="37"/>
      <c r="I50" s="37"/>
      <c r="J50" s="37"/>
      <c r="K50" s="37"/>
      <c r="L50" s="37"/>
      <c r="N50" s="41"/>
      <c r="O50" s="41"/>
      <c r="P50" s="41"/>
      <c r="Q50" s="45"/>
      <c r="R50" s="47" t="s">
        <v>19</v>
      </c>
      <c r="T50"/>
      <c r="U50" s="39"/>
    </row>
    <row r="51" spans="1:22" ht="24.95" customHeight="1" x14ac:dyDescent="0.25">
      <c r="A51" s="40" t="s">
        <v>93</v>
      </c>
      <c r="B51" s="29" t="s">
        <v>151</v>
      </c>
      <c r="C51" s="29" t="s">
        <v>34</v>
      </c>
      <c r="D51" s="29" t="s">
        <v>132</v>
      </c>
      <c r="E51" s="36" t="s">
        <v>279</v>
      </c>
      <c r="F51" s="37"/>
      <c r="G51" s="37"/>
      <c r="H51" s="37"/>
      <c r="I51" s="37"/>
      <c r="J51" s="37"/>
      <c r="K51" s="37"/>
      <c r="L51" s="37"/>
      <c r="M51" s="29"/>
      <c r="N51" s="29"/>
      <c r="O51" s="29" t="s">
        <v>280</v>
      </c>
      <c r="P51" s="29"/>
      <c r="R51" s="47" t="s">
        <v>19</v>
      </c>
      <c r="S51" s="29"/>
      <c r="T51" s="29"/>
    </row>
    <row r="52" spans="1:22" s="29" customFormat="1" ht="24.95" customHeight="1" x14ac:dyDescent="0.25">
      <c r="A52" s="29" t="s">
        <v>93</v>
      </c>
      <c r="B52" s="29" t="s">
        <v>166</v>
      </c>
      <c r="C52" s="16" t="s">
        <v>34</v>
      </c>
      <c r="D52" s="44" t="s">
        <v>31</v>
      </c>
      <c r="E52" s="36"/>
      <c r="F52" s="37"/>
      <c r="G52" s="37"/>
      <c r="H52" s="37"/>
      <c r="I52" s="37"/>
      <c r="J52" s="37"/>
      <c r="K52" s="37"/>
      <c r="L52" s="37"/>
      <c r="N52" s="36"/>
      <c r="O52" s="36"/>
      <c r="Q52" s="41"/>
      <c r="S52" s="45"/>
      <c r="T52"/>
      <c r="U52" s="39"/>
      <c r="V52" s="39"/>
    </row>
    <row r="53" spans="1:22" ht="24.95" customHeight="1" x14ac:dyDescent="0.25">
      <c r="A53" s="29" t="s">
        <v>93</v>
      </c>
      <c r="B53" s="29" t="s">
        <v>167</v>
      </c>
      <c r="C53" s="29" t="s">
        <v>34</v>
      </c>
      <c r="D53" s="44" t="s">
        <v>168</v>
      </c>
      <c r="E53" s="36" t="s">
        <v>332</v>
      </c>
      <c r="F53" s="29"/>
      <c r="G53" s="29"/>
      <c r="H53" s="29"/>
      <c r="I53" s="29"/>
      <c r="J53" s="29"/>
      <c r="K53" s="29"/>
      <c r="L53" s="29"/>
      <c r="M53" s="29" t="s">
        <v>333</v>
      </c>
      <c r="N53" s="41" t="s">
        <v>281</v>
      </c>
      <c r="O53" s="29"/>
      <c r="P53" s="29"/>
      <c r="Q53" s="29"/>
      <c r="R53" s="29"/>
      <c r="S53"/>
      <c r="T53" s="39"/>
    </row>
    <row r="54" spans="1:22" s="29" customFormat="1" ht="24.95" customHeight="1" x14ac:dyDescent="0.25">
      <c r="A54" s="29" t="s">
        <v>93</v>
      </c>
      <c r="B54" s="29" t="s">
        <v>169</v>
      </c>
      <c r="C54" s="29" t="s">
        <v>34</v>
      </c>
      <c r="D54" s="29" t="s">
        <v>135</v>
      </c>
      <c r="E54" s="36" t="s">
        <v>364</v>
      </c>
      <c r="F54" s="37"/>
      <c r="G54" s="37"/>
      <c r="H54" s="37"/>
      <c r="I54" s="37"/>
      <c r="J54" s="37"/>
      <c r="K54" s="37"/>
      <c r="L54" s="37"/>
      <c r="M54" s="29" t="s">
        <v>365</v>
      </c>
      <c r="N54" s="41"/>
      <c r="P54" s="41"/>
      <c r="T54" s="39"/>
      <c r="U54" s="39"/>
    </row>
    <row r="55" spans="1:22" s="29" customFormat="1" ht="24.95" customHeight="1" x14ac:dyDescent="0.25">
      <c r="A55" s="29" t="s">
        <v>93</v>
      </c>
      <c r="B55" s="29" t="s">
        <v>170</v>
      </c>
      <c r="C55" s="29" t="s">
        <v>34</v>
      </c>
      <c r="D55" s="29" t="s">
        <v>31</v>
      </c>
      <c r="E55" s="36"/>
      <c r="F55" s="37"/>
      <c r="G55" s="37"/>
      <c r="H55" s="37"/>
      <c r="I55" s="37"/>
      <c r="J55" s="37"/>
      <c r="K55" s="37"/>
      <c r="L55" s="37"/>
      <c r="N55" s="41"/>
      <c r="P55" s="41"/>
      <c r="T55" s="39"/>
      <c r="U55" s="39"/>
    </row>
    <row r="56" spans="1:22" s="29" customFormat="1" ht="24.95" customHeight="1" x14ac:dyDescent="0.25">
      <c r="A56" s="29" t="s">
        <v>257</v>
      </c>
      <c r="B56" s="29" t="s">
        <v>264</v>
      </c>
      <c r="C56" s="29" t="s">
        <v>34</v>
      </c>
      <c r="D56" s="29" t="s">
        <v>31</v>
      </c>
      <c r="E56" s="36"/>
      <c r="F56" s="37"/>
      <c r="G56" s="37"/>
      <c r="H56" s="37"/>
      <c r="I56" s="37"/>
      <c r="J56" s="37"/>
      <c r="K56" s="37"/>
      <c r="L56" s="37"/>
      <c r="N56" s="41" t="s">
        <v>266</v>
      </c>
      <c r="P56" s="41"/>
      <c r="R56" s="40" t="s">
        <v>18</v>
      </c>
      <c r="T56" s="18"/>
      <c r="U56" s="39"/>
    </row>
    <row r="57" spans="1:22" s="17" customFormat="1" ht="24.95" customHeight="1" x14ac:dyDescent="0.25">
      <c r="A57" s="29" t="s">
        <v>146</v>
      </c>
      <c r="B57" s="29" t="s">
        <v>92</v>
      </c>
      <c r="C57" s="29" t="s">
        <v>34</v>
      </c>
      <c r="D57" s="29" t="s">
        <v>157</v>
      </c>
      <c r="E57" s="36"/>
      <c r="F57" s="37"/>
      <c r="G57" s="37"/>
      <c r="H57" s="37"/>
      <c r="I57" s="37"/>
      <c r="J57" s="37"/>
      <c r="K57" s="37"/>
      <c r="L57" s="37"/>
      <c r="M57" s="29"/>
      <c r="N57" s="41" t="s">
        <v>266</v>
      </c>
      <c r="O57" s="29"/>
      <c r="P57" s="29"/>
      <c r="Q57" s="45"/>
      <c r="R57" s="40" t="s">
        <v>18</v>
      </c>
      <c r="T57" s="18"/>
    </row>
    <row r="58" spans="1:22" s="17" customFormat="1" ht="24.95" customHeight="1" x14ac:dyDescent="0.25">
      <c r="A58" s="29" t="s">
        <v>81</v>
      </c>
      <c r="B58" s="29" t="s">
        <v>152</v>
      </c>
      <c r="C58" s="40" t="s">
        <v>141</v>
      </c>
      <c r="D58" s="29" t="s">
        <v>316</v>
      </c>
      <c r="E58" s="36" t="s">
        <v>318</v>
      </c>
      <c r="F58" s="41"/>
      <c r="G58" s="29"/>
      <c r="H58" s="29"/>
      <c r="I58" s="29"/>
      <c r="J58" s="29"/>
      <c r="K58" s="29"/>
      <c r="L58" s="29"/>
      <c r="M58" s="41"/>
      <c r="N58" s="29"/>
      <c r="O58" s="43"/>
      <c r="P58" s="29"/>
      <c r="Q58" s="45"/>
      <c r="R58" s="40" t="s">
        <v>18</v>
      </c>
      <c r="T58" s="18"/>
    </row>
    <row r="59" spans="1:22" s="17" customFormat="1" ht="24.95" customHeight="1" x14ac:dyDescent="0.25">
      <c r="A59" s="29" t="s">
        <v>81</v>
      </c>
      <c r="B59" s="29" t="s">
        <v>155</v>
      </c>
      <c r="C59" s="29" t="s">
        <v>34</v>
      </c>
      <c r="D59" s="29" t="s">
        <v>31</v>
      </c>
      <c r="E59" s="36"/>
      <c r="F59" s="29"/>
      <c r="G59" s="29"/>
      <c r="H59" s="29"/>
      <c r="I59" s="29"/>
      <c r="J59" s="29"/>
      <c r="K59" s="29"/>
      <c r="L59" s="29"/>
      <c r="M59" s="29"/>
      <c r="N59" s="36"/>
      <c r="O59" s="29"/>
      <c r="P59" s="45"/>
      <c r="Q59" s="29"/>
      <c r="R59" s="40" t="s">
        <v>156</v>
      </c>
      <c r="T59" s="18"/>
    </row>
    <row r="60" spans="1:22" s="17" customFormat="1" ht="24.95" customHeight="1" x14ac:dyDescent="0.25">
      <c r="A60" s="29" t="s">
        <v>81</v>
      </c>
      <c r="B60" s="29" t="s">
        <v>302</v>
      </c>
      <c r="C60" s="29" t="s">
        <v>34</v>
      </c>
      <c r="D60" s="29" t="s">
        <v>89</v>
      </c>
      <c r="E60" s="36" t="s">
        <v>303</v>
      </c>
      <c r="F60" s="37"/>
      <c r="G60" s="37"/>
      <c r="H60" s="37"/>
      <c r="I60" s="37"/>
      <c r="J60" s="37"/>
      <c r="K60" s="37"/>
      <c r="L60" s="37"/>
      <c r="M60" s="29" t="s">
        <v>304</v>
      </c>
      <c r="N60" s="29"/>
      <c r="O60" s="29"/>
      <c r="P60" s="29"/>
      <c r="Q60" s="37"/>
      <c r="R60" s="40"/>
      <c r="T60" s="18"/>
    </row>
    <row r="61" spans="1:22" s="17" customFormat="1" ht="24.95" customHeight="1" x14ac:dyDescent="0.25">
      <c r="A61" s="29" t="s">
        <v>81</v>
      </c>
      <c r="B61" s="29" t="s">
        <v>320</v>
      </c>
      <c r="C61" s="40" t="s">
        <v>141</v>
      </c>
      <c r="D61" s="29" t="s">
        <v>319</v>
      </c>
      <c r="E61" s="36" t="s">
        <v>322</v>
      </c>
      <c r="F61" s="37"/>
      <c r="G61" s="37"/>
      <c r="H61" s="37"/>
      <c r="I61" s="37"/>
      <c r="J61" s="37"/>
      <c r="K61" s="37"/>
      <c r="L61" s="37"/>
      <c r="M61" s="29"/>
      <c r="N61" s="29"/>
      <c r="O61" s="29"/>
      <c r="P61" s="29"/>
      <c r="Q61" s="37"/>
      <c r="R61" s="40"/>
      <c r="T61" s="18"/>
    </row>
    <row r="62" spans="1:22" s="17" customFormat="1" ht="24.95" customHeight="1" x14ac:dyDescent="0.25">
      <c r="A62" s="40" t="s">
        <v>93</v>
      </c>
      <c r="B62" s="29" t="s">
        <v>97</v>
      </c>
      <c r="C62" s="29" t="s">
        <v>34</v>
      </c>
      <c r="D62" s="29" t="s">
        <v>31</v>
      </c>
      <c r="E62" s="36"/>
      <c r="F62" s="37"/>
      <c r="G62" s="37"/>
      <c r="H62" s="37"/>
      <c r="I62" s="37"/>
      <c r="J62" s="37"/>
      <c r="K62" s="37"/>
      <c r="L62" s="37"/>
      <c r="M62" s="29"/>
      <c r="N62" s="41"/>
      <c r="O62" s="29"/>
      <c r="P62" s="29"/>
      <c r="Q62" s="45"/>
      <c r="R62" s="29"/>
      <c r="T62" s="39"/>
    </row>
    <row r="63" spans="1:22" s="29" customFormat="1" ht="24.95" customHeight="1" x14ac:dyDescent="0.25">
      <c r="A63" s="29" t="s">
        <v>81</v>
      </c>
      <c r="B63" s="29" t="s">
        <v>143</v>
      </c>
      <c r="C63" s="29" t="s">
        <v>34</v>
      </c>
      <c r="D63" s="29" t="s">
        <v>31</v>
      </c>
      <c r="E63" s="36"/>
      <c r="F63" s="37"/>
      <c r="G63" s="37"/>
      <c r="H63" s="37"/>
      <c r="I63" s="37"/>
      <c r="J63" s="37"/>
      <c r="K63" s="37"/>
      <c r="L63" s="37"/>
      <c r="N63" s="41"/>
      <c r="Q63" s="45" t="s">
        <v>268</v>
      </c>
      <c r="R63" s="47" t="s">
        <v>19</v>
      </c>
      <c r="S63" s="39"/>
      <c r="T63"/>
    </row>
    <row r="64" spans="1:22" s="29" customFormat="1" ht="24.95" customHeight="1" x14ac:dyDescent="0.25">
      <c r="A64" s="29">
        <v>704</v>
      </c>
      <c r="B64" s="29" t="s">
        <v>149</v>
      </c>
      <c r="C64" s="29" t="s">
        <v>34</v>
      </c>
      <c r="D64" s="29" t="s">
        <v>132</v>
      </c>
      <c r="E64" s="36" t="s">
        <v>356</v>
      </c>
      <c r="F64" s="37"/>
      <c r="G64" s="37"/>
      <c r="H64" s="37"/>
      <c r="I64" s="37"/>
      <c r="J64" s="37"/>
      <c r="K64" s="37"/>
      <c r="L64" s="37"/>
      <c r="P64" s="29" t="s">
        <v>358</v>
      </c>
      <c r="Q64" s="45"/>
      <c r="T64" s="39"/>
      <c r="U64" s="39"/>
    </row>
    <row r="65" spans="1:23" s="78" customFormat="1" ht="24.95" customHeight="1" x14ac:dyDescent="0.25">
      <c r="A65" s="78">
        <v>712</v>
      </c>
      <c r="B65" s="78" t="s">
        <v>310</v>
      </c>
      <c r="C65" s="78" t="s">
        <v>34</v>
      </c>
      <c r="D65" s="29" t="s">
        <v>89</v>
      </c>
      <c r="E65" s="36" t="s">
        <v>282</v>
      </c>
      <c r="F65" s="29"/>
      <c r="G65" s="29"/>
      <c r="H65" s="29"/>
      <c r="I65" s="29"/>
      <c r="J65" s="29"/>
      <c r="K65" s="29"/>
      <c r="L65" s="29"/>
      <c r="M65" s="29" t="s">
        <v>283</v>
      </c>
      <c r="N65" s="90"/>
      <c r="Q65" s="91"/>
      <c r="T65" s="92"/>
      <c r="U65" s="92"/>
    </row>
    <row r="66" spans="1:23" ht="24.95" customHeight="1" x14ac:dyDescent="0.25">
      <c r="A66" s="29">
        <v>714</v>
      </c>
      <c r="B66" s="29" t="s">
        <v>150</v>
      </c>
      <c r="C66" s="78" t="s">
        <v>34</v>
      </c>
      <c r="D66" s="78" t="s">
        <v>132</v>
      </c>
      <c r="E66" s="97" t="s">
        <v>355</v>
      </c>
      <c r="F66" s="79"/>
      <c r="G66" s="79"/>
      <c r="H66" s="79"/>
      <c r="I66" s="79"/>
      <c r="J66" s="79"/>
      <c r="K66" s="79"/>
      <c r="L66" s="79"/>
      <c r="M66" s="78"/>
      <c r="N66" s="98"/>
      <c r="O66" s="78"/>
      <c r="P66" s="78" t="s">
        <v>357</v>
      </c>
      <c r="Q66" s="41"/>
      <c r="R66" s="29"/>
      <c r="S66"/>
      <c r="T66" s="29"/>
    </row>
    <row r="67" spans="1:23" s="17" customFormat="1" ht="24.95" customHeight="1" x14ac:dyDescent="0.25">
      <c r="A67" s="29">
        <v>804</v>
      </c>
      <c r="B67" s="29" t="s">
        <v>160</v>
      </c>
      <c r="C67" s="29" t="s">
        <v>34</v>
      </c>
      <c r="D67" s="29" t="s">
        <v>294</v>
      </c>
      <c r="E67" s="36" t="s">
        <v>295</v>
      </c>
      <c r="F67" s="29"/>
      <c r="G67" s="29"/>
      <c r="H67" s="29"/>
      <c r="I67" s="29"/>
      <c r="J67" s="29"/>
      <c r="K67" s="29"/>
      <c r="L67" s="29"/>
      <c r="M67" s="43" t="s">
        <v>278</v>
      </c>
      <c r="N67" s="29"/>
      <c r="O67" s="29"/>
      <c r="Q67" s="29"/>
      <c r="R67" s="41"/>
      <c r="S67" s="29"/>
      <c r="T67" s="18"/>
      <c r="U67" s="29"/>
      <c r="W67" s="18"/>
    </row>
    <row r="68" spans="1:23" s="17" customFormat="1" ht="24.95" customHeight="1" x14ac:dyDescent="0.25">
      <c r="A68" s="29">
        <v>808</v>
      </c>
      <c r="B68" s="29" t="s">
        <v>161</v>
      </c>
      <c r="C68" s="29" t="s">
        <v>34</v>
      </c>
      <c r="D68" s="29" t="s">
        <v>89</v>
      </c>
      <c r="E68" s="36" t="s">
        <v>282</v>
      </c>
      <c r="F68" s="29"/>
      <c r="G68" s="29"/>
      <c r="H68" s="29"/>
      <c r="I68" s="29"/>
      <c r="J68" s="29"/>
      <c r="K68" s="29"/>
      <c r="L68" s="29"/>
      <c r="M68" s="29" t="s">
        <v>283</v>
      </c>
      <c r="N68" s="41"/>
      <c r="O68" s="41"/>
      <c r="P68" s="29"/>
      <c r="Q68" s="29"/>
      <c r="R68" s="29"/>
      <c r="T68" s="18"/>
    </row>
    <row r="69" spans="1:23" s="17" customFormat="1" ht="24.95" customHeight="1" x14ac:dyDescent="0.25">
      <c r="A69" s="29">
        <v>813</v>
      </c>
      <c r="B69" s="29" t="s">
        <v>163</v>
      </c>
      <c r="C69" s="40" t="s">
        <v>141</v>
      </c>
      <c r="D69" s="29" t="s">
        <v>335</v>
      </c>
      <c r="E69" s="36" t="s">
        <v>343</v>
      </c>
      <c r="F69" s="29"/>
      <c r="G69" s="29"/>
      <c r="H69" s="29"/>
      <c r="I69" s="29"/>
      <c r="J69" s="29"/>
      <c r="K69" s="29"/>
      <c r="L69" s="29"/>
      <c r="M69" s="29"/>
      <c r="N69" s="29"/>
      <c r="O69" s="41"/>
      <c r="P69" s="29"/>
      <c r="Q69" s="29"/>
      <c r="R69" s="29"/>
      <c r="T69" s="18"/>
    </row>
    <row r="70" spans="1:23" s="17" customFormat="1" ht="24.95" customHeight="1" x14ac:dyDescent="0.25">
      <c r="A70" s="29">
        <v>815</v>
      </c>
      <c r="B70" s="29" t="s">
        <v>162</v>
      </c>
      <c r="C70" s="29" t="s">
        <v>34</v>
      </c>
      <c r="D70" s="29" t="s">
        <v>89</v>
      </c>
      <c r="E70" s="36" t="s">
        <v>282</v>
      </c>
      <c r="F70" s="29"/>
      <c r="G70" s="29"/>
      <c r="H70" s="29"/>
      <c r="I70" s="29"/>
      <c r="J70" s="29"/>
      <c r="K70" s="29"/>
      <c r="L70" s="29"/>
      <c r="M70" s="29" t="s">
        <v>283</v>
      </c>
      <c r="N70" s="41"/>
      <c r="O70" s="29"/>
      <c r="P70" s="29"/>
      <c r="Q70" s="43"/>
      <c r="R70" s="29"/>
      <c r="T70" s="43"/>
    </row>
    <row r="71" spans="1:23" s="17" customFormat="1" ht="24.95" customHeight="1" x14ac:dyDescent="0.25">
      <c r="A71" s="29">
        <v>816</v>
      </c>
      <c r="B71" s="29" t="s">
        <v>163</v>
      </c>
      <c r="C71" s="29" t="s">
        <v>34</v>
      </c>
      <c r="D71" s="29" t="s">
        <v>366</v>
      </c>
      <c r="E71" s="36" t="s">
        <v>367</v>
      </c>
      <c r="F71" s="41"/>
      <c r="G71" s="29"/>
      <c r="H71" s="29"/>
      <c r="I71" s="29"/>
      <c r="J71" s="29"/>
      <c r="K71" s="29"/>
      <c r="L71" s="29"/>
      <c r="M71" s="41"/>
      <c r="N71" s="29"/>
      <c r="O71" s="29"/>
      <c r="P71" s="43" t="s">
        <v>353</v>
      </c>
      <c r="Q71" s="45"/>
      <c r="R71" s="41"/>
      <c r="S71" s="29"/>
      <c r="T71" s="18"/>
      <c r="U71" s="29"/>
      <c r="W71" s="18"/>
    </row>
    <row r="72" spans="1:23" ht="24.95" customHeight="1" x14ac:dyDescent="0.25">
      <c r="A72" s="29">
        <v>820</v>
      </c>
      <c r="B72" s="29" t="s">
        <v>164</v>
      </c>
      <c r="C72" s="29" t="s">
        <v>34</v>
      </c>
      <c r="D72" s="29" t="s">
        <v>285</v>
      </c>
      <c r="E72" s="36"/>
      <c r="F72" s="37"/>
      <c r="G72" s="37"/>
      <c r="H72" s="37"/>
      <c r="I72" s="37"/>
      <c r="J72" s="37"/>
      <c r="K72" s="37"/>
      <c r="L72" s="37"/>
      <c r="M72" s="29"/>
      <c r="N72" s="29"/>
      <c r="O72" s="41"/>
      <c r="P72" s="29"/>
      <c r="Q72" s="43"/>
      <c r="R72" s="29"/>
    </row>
    <row r="73" spans="1:23" ht="24.95" customHeight="1" x14ac:dyDescent="0.25">
      <c r="A73" s="29">
        <v>821</v>
      </c>
      <c r="B73" s="29" t="s">
        <v>165</v>
      </c>
      <c r="C73" s="29" t="s">
        <v>34</v>
      </c>
      <c r="D73" s="29" t="s">
        <v>360</v>
      </c>
      <c r="E73" s="36" t="s">
        <v>362</v>
      </c>
      <c r="F73" s="37"/>
      <c r="G73" s="37"/>
      <c r="H73" s="37"/>
      <c r="I73" s="37"/>
      <c r="J73" s="37"/>
      <c r="K73" s="37"/>
      <c r="L73" s="37"/>
      <c r="N73" s="29"/>
      <c r="O73" s="29" t="s">
        <v>280</v>
      </c>
      <c r="P73" s="29"/>
      <c r="Q73" s="44"/>
      <c r="R73" s="29"/>
      <c r="T73" s="39"/>
    </row>
    <row r="74" spans="1:23" s="29" customFormat="1" ht="24.95" customHeight="1" x14ac:dyDescent="0.25">
      <c r="A74" s="29">
        <v>907</v>
      </c>
      <c r="B74" s="78" t="s">
        <v>331</v>
      </c>
      <c r="C74" s="16" t="s">
        <v>34</v>
      </c>
      <c r="D74" s="44" t="s">
        <v>284</v>
      </c>
      <c r="E74" s="36">
        <v>45905</v>
      </c>
      <c r="F74" s="37"/>
      <c r="G74" s="37"/>
      <c r="H74" s="37"/>
      <c r="I74" s="37"/>
      <c r="J74" s="37"/>
      <c r="K74" s="37"/>
      <c r="L74" s="37"/>
      <c r="M74" s="29" t="s">
        <v>330</v>
      </c>
      <c r="N74" s="41"/>
      <c r="O74" s="41"/>
      <c r="P74" s="48" t="s">
        <v>270</v>
      </c>
      <c r="U74" s="39"/>
    </row>
    <row r="75" spans="1:23" s="29" customFormat="1" ht="24.95" customHeight="1" x14ac:dyDescent="0.25">
      <c r="A75" s="29">
        <v>919</v>
      </c>
      <c r="B75" s="29" t="s">
        <v>88</v>
      </c>
      <c r="C75" s="29" t="s">
        <v>34</v>
      </c>
      <c r="D75" s="44" t="s">
        <v>168</v>
      </c>
      <c r="E75" s="36" t="s">
        <v>317</v>
      </c>
      <c r="M75" s="29" t="s">
        <v>283</v>
      </c>
      <c r="P75" s="48" t="s">
        <v>270</v>
      </c>
      <c r="S75" s="45"/>
      <c r="T75" s="17"/>
      <c r="U75" s="39"/>
      <c r="V75" s="39"/>
    </row>
    <row r="76" spans="1:23" ht="24.95" customHeight="1" x14ac:dyDescent="0.25">
      <c r="E76" s="41" t="s">
        <v>269</v>
      </c>
      <c r="I76" s="41"/>
      <c r="N76" s="41"/>
      <c r="O76" s="41"/>
      <c r="Q76"/>
      <c r="R76" s="37"/>
      <c r="S76" s="46"/>
      <c r="U76" s="18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2F23C-FDA5-44E0-9504-1C4DE68C6D2D}">
  <dimension ref="A1:AQ86"/>
  <sheetViews>
    <sheetView topLeftCell="A62" zoomScale="50" zoomScaleNormal="50" workbookViewId="0">
      <selection activeCell="L70" sqref="L70"/>
    </sheetView>
  </sheetViews>
  <sheetFormatPr defaultColWidth="16.625" defaultRowHeight="75" customHeight="1" x14ac:dyDescent="0.25"/>
  <cols>
    <col min="1" max="1" width="16.625" style="2" customWidth="1"/>
    <col min="2" max="2" width="16.625" style="84" customWidth="1"/>
    <col min="3" max="6" width="16.625" style="2" customWidth="1"/>
    <col min="7" max="8" width="19.625" style="2" customWidth="1"/>
    <col min="9" max="11" width="19.625" style="1" customWidth="1"/>
    <col min="12" max="22" width="10.625" style="1" customWidth="1"/>
    <col min="23" max="28" width="10.625" style="2" customWidth="1"/>
    <col min="29" max="42" width="10.625" style="1" customWidth="1"/>
    <col min="43" max="16384" width="16.625" style="2"/>
  </cols>
  <sheetData>
    <row r="1" spans="1:42" ht="75" customHeight="1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AA1" s="1"/>
      <c r="AB1" s="1"/>
      <c r="AM1" s="2"/>
      <c r="AN1" s="2"/>
      <c r="AO1" s="2"/>
      <c r="AP1" s="2"/>
    </row>
    <row r="2" spans="1:42" ht="75" customHeight="1" thickBot="1" x14ac:dyDescent="0.3">
      <c r="A2" s="108" t="s">
        <v>253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AB2" s="1"/>
      <c r="AM2" s="2"/>
      <c r="AN2" s="2"/>
      <c r="AO2" s="2"/>
      <c r="AP2" s="2"/>
    </row>
    <row r="3" spans="1:42" ht="75" customHeight="1" thickTop="1" thickBot="1" x14ac:dyDescent="0.3">
      <c r="A3" s="3" t="s">
        <v>1</v>
      </c>
      <c r="B3" s="81" t="s">
        <v>2</v>
      </c>
      <c r="C3" s="4" t="s">
        <v>3</v>
      </c>
      <c r="D3" s="5" t="s">
        <v>251</v>
      </c>
      <c r="E3" s="4" t="s">
        <v>4</v>
      </c>
      <c r="F3" s="5" t="s">
        <v>252</v>
      </c>
      <c r="G3" s="5" t="s">
        <v>242</v>
      </c>
      <c r="H3" s="5" t="s">
        <v>244</v>
      </c>
      <c r="I3" s="5" t="s">
        <v>246</v>
      </c>
      <c r="J3" s="5" t="s">
        <v>248</v>
      </c>
      <c r="K3" s="5" t="s">
        <v>250</v>
      </c>
      <c r="W3" s="1"/>
      <c r="AB3" s="1"/>
      <c r="AM3" s="2"/>
      <c r="AN3" s="2"/>
      <c r="AO3" s="2"/>
      <c r="AP3" s="2"/>
    </row>
    <row r="4" spans="1:42" ht="75" customHeight="1" thickTop="1" thickBot="1" x14ac:dyDescent="0.3">
      <c r="A4" s="3">
        <v>701</v>
      </c>
      <c r="B4" s="80">
        <v>28</v>
      </c>
      <c r="C4" s="6"/>
      <c r="D4" s="6">
        <f t="shared" ref="D4:D22" si="0">B4-C4-E4-F4</f>
        <v>27</v>
      </c>
      <c r="E4" s="85"/>
      <c r="F4" s="80">
        <v>1</v>
      </c>
      <c r="G4" s="6" t="s">
        <v>5</v>
      </c>
      <c r="H4" s="6" t="s">
        <v>7</v>
      </c>
      <c r="I4" s="6" t="s">
        <v>6</v>
      </c>
      <c r="J4" s="6" t="s">
        <v>8</v>
      </c>
      <c r="K4" s="6"/>
      <c r="W4" s="1"/>
    </row>
    <row r="5" spans="1:42" ht="75" customHeight="1" thickTop="1" thickBot="1" x14ac:dyDescent="0.3">
      <c r="A5" s="3">
        <v>702</v>
      </c>
      <c r="B5" s="7">
        <v>27</v>
      </c>
      <c r="C5" s="6"/>
      <c r="D5" s="6">
        <f t="shared" si="0"/>
        <v>25</v>
      </c>
      <c r="E5" s="85"/>
      <c r="F5" s="80">
        <v>2</v>
      </c>
      <c r="G5" s="6" t="s">
        <v>5</v>
      </c>
      <c r="H5" s="6" t="s">
        <v>7</v>
      </c>
      <c r="I5" s="6" t="s">
        <v>6</v>
      </c>
      <c r="J5" s="6" t="s">
        <v>8</v>
      </c>
      <c r="K5" s="6"/>
      <c r="W5" s="1"/>
    </row>
    <row r="6" spans="1:42" ht="75" customHeight="1" thickTop="1" thickBot="1" x14ac:dyDescent="0.3">
      <c r="A6" s="3">
        <v>703</v>
      </c>
      <c r="B6" s="80">
        <v>28</v>
      </c>
      <c r="C6" s="6"/>
      <c r="D6" s="6">
        <f t="shared" si="0"/>
        <v>28</v>
      </c>
      <c r="E6" s="85"/>
      <c r="F6" s="80"/>
      <c r="G6" s="6" t="s">
        <v>5</v>
      </c>
      <c r="H6" s="6" t="s">
        <v>7</v>
      </c>
      <c r="I6" s="6" t="s">
        <v>6</v>
      </c>
      <c r="J6" s="6" t="s">
        <v>8</v>
      </c>
      <c r="K6" s="6"/>
      <c r="W6" s="1"/>
    </row>
    <row r="7" spans="1:42" ht="75" customHeight="1" thickTop="1" thickBot="1" x14ac:dyDescent="0.3">
      <c r="A7" s="3">
        <v>704</v>
      </c>
      <c r="B7" s="80">
        <v>29</v>
      </c>
      <c r="C7" s="6"/>
      <c r="D7" s="6">
        <f t="shared" si="0"/>
        <v>29</v>
      </c>
      <c r="E7" s="85"/>
      <c r="F7" s="80"/>
      <c r="G7" s="6" t="s">
        <v>5</v>
      </c>
      <c r="H7" s="6" t="s">
        <v>7</v>
      </c>
      <c r="I7" s="6" t="s">
        <v>6</v>
      </c>
      <c r="J7" s="6" t="s">
        <v>8</v>
      </c>
      <c r="K7" s="6"/>
      <c r="W7" s="1"/>
    </row>
    <row r="8" spans="1:42" ht="75" customHeight="1" thickTop="1" thickBot="1" x14ac:dyDescent="0.3">
      <c r="A8" s="3">
        <v>705</v>
      </c>
      <c r="B8" s="80">
        <v>28</v>
      </c>
      <c r="C8" s="6"/>
      <c r="D8" s="6">
        <f t="shared" si="0"/>
        <v>27</v>
      </c>
      <c r="E8" s="85"/>
      <c r="F8" s="80">
        <v>1</v>
      </c>
      <c r="G8" s="6" t="s">
        <v>5</v>
      </c>
      <c r="H8" s="6" t="s">
        <v>7</v>
      </c>
      <c r="I8" s="6" t="s">
        <v>6</v>
      </c>
      <c r="J8" s="6" t="s">
        <v>8</v>
      </c>
      <c r="K8" s="6"/>
      <c r="W8" s="1"/>
    </row>
    <row r="9" spans="1:42" ht="75" customHeight="1" thickTop="1" thickBot="1" x14ac:dyDescent="0.3">
      <c r="A9" s="3">
        <v>706</v>
      </c>
      <c r="B9" s="80">
        <v>29</v>
      </c>
      <c r="C9" s="6"/>
      <c r="D9" s="6">
        <f t="shared" si="0"/>
        <v>29</v>
      </c>
      <c r="E9" s="85"/>
      <c r="F9" s="80"/>
      <c r="G9" s="6" t="s">
        <v>5</v>
      </c>
      <c r="H9" s="6" t="s">
        <v>7</v>
      </c>
      <c r="I9" s="6" t="s">
        <v>6</v>
      </c>
      <c r="J9" s="6" t="s">
        <v>8</v>
      </c>
      <c r="K9" s="6"/>
      <c r="W9" s="1"/>
    </row>
    <row r="10" spans="1:42" ht="75" customHeight="1" thickTop="1" thickBot="1" x14ac:dyDescent="0.3">
      <c r="A10" s="3">
        <v>707</v>
      </c>
      <c r="B10" s="80">
        <v>28</v>
      </c>
      <c r="C10" s="6"/>
      <c r="D10" s="6">
        <f t="shared" si="0"/>
        <v>28</v>
      </c>
      <c r="E10" s="85"/>
      <c r="F10" s="80"/>
      <c r="G10" s="6" t="s">
        <v>5</v>
      </c>
      <c r="H10" s="6" t="s">
        <v>7</v>
      </c>
      <c r="I10" s="6" t="s">
        <v>6</v>
      </c>
      <c r="J10" s="6" t="s">
        <v>8</v>
      </c>
      <c r="K10" s="6"/>
      <c r="W10" s="1"/>
    </row>
    <row r="11" spans="1:42" ht="75" customHeight="1" thickTop="1" thickBot="1" x14ac:dyDescent="0.3">
      <c r="A11" s="3">
        <v>708</v>
      </c>
      <c r="B11" s="7">
        <v>26</v>
      </c>
      <c r="C11" s="6"/>
      <c r="D11" s="6">
        <f t="shared" si="0"/>
        <v>26</v>
      </c>
      <c r="E11" s="85"/>
      <c r="F11" s="80"/>
      <c r="G11" s="6" t="s">
        <v>5</v>
      </c>
      <c r="H11" s="6" t="s">
        <v>7</v>
      </c>
      <c r="I11" s="6" t="s">
        <v>6</v>
      </c>
      <c r="J11" s="6" t="s">
        <v>8</v>
      </c>
      <c r="K11" s="6"/>
      <c r="W11" s="1"/>
    </row>
    <row r="12" spans="1:42" ht="75" customHeight="1" thickTop="1" thickBot="1" x14ac:dyDescent="0.3">
      <c r="A12" s="3">
        <v>709</v>
      </c>
      <c r="B12" s="7">
        <v>27</v>
      </c>
      <c r="C12" s="6"/>
      <c r="D12" s="6">
        <f t="shared" si="0"/>
        <v>27</v>
      </c>
      <c r="E12" s="85"/>
      <c r="F12" s="80"/>
      <c r="G12" s="6" t="s">
        <v>5</v>
      </c>
      <c r="H12" s="6" t="s">
        <v>7</v>
      </c>
      <c r="I12" s="6" t="s">
        <v>6</v>
      </c>
      <c r="J12" s="6" t="s">
        <v>8</v>
      </c>
      <c r="K12" s="6"/>
      <c r="W12" s="1"/>
    </row>
    <row r="13" spans="1:42" ht="75" customHeight="1" thickTop="1" thickBot="1" x14ac:dyDescent="0.3">
      <c r="A13" s="3">
        <v>710</v>
      </c>
      <c r="B13" s="7">
        <v>29</v>
      </c>
      <c r="C13" s="6"/>
      <c r="D13" s="6">
        <f t="shared" si="0"/>
        <v>29</v>
      </c>
      <c r="E13" s="85"/>
      <c r="F13" s="80"/>
      <c r="G13" s="6" t="s">
        <v>5</v>
      </c>
      <c r="H13" s="6" t="s">
        <v>7</v>
      </c>
      <c r="I13" s="6" t="s">
        <v>6</v>
      </c>
      <c r="J13" s="6" t="s">
        <v>8</v>
      </c>
      <c r="K13" s="6"/>
      <c r="W13" s="1"/>
    </row>
    <row r="14" spans="1:42" ht="75" customHeight="1" thickTop="1" thickBot="1" x14ac:dyDescent="0.3">
      <c r="A14" s="3">
        <v>711</v>
      </c>
      <c r="B14" s="80">
        <v>28</v>
      </c>
      <c r="C14" s="6"/>
      <c r="D14" s="6">
        <f t="shared" si="0"/>
        <v>26</v>
      </c>
      <c r="E14" s="85"/>
      <c r="F14" s="80">
        <v>2</v>
      </c>
      <c r="G14" s="6" t="s">
        <v>5</v>
      </c>
      <c r="H14" s="6" t="s">
        <v>7</v>
      </c>
      <c r="I14" s="6" t="s">
        <v>6</v>
      </c>
      <c r="J14" s="6" t="s">
        <v>8</v>
      </c>
      <c r="K14" s="6"/>
      <c r="W14" s="1"/>
    </row>
    <row r="15" spans="1:42" ht="75" customHeight="1" thickTop="1" thickBot="1" x14ac:dyDescent="0.3">
      <c r="A15" s="3">
        <v>712</v>
      </c>
      <c r="B15" s="7">
        <v>28</v>
      </c>
      <c r="C15" s="6"/>
      <c r="D15" s="6">
        <f t="shared" si="0"/>
        <v>28</v>
      </c>
      <c r="E15" s="85"/>
      <c r="F15" s="80"/>
      <c r="G15" s="6" t="s">
        <v>5</v>
      </c>
      <c r="H15" s="6" t="s">
        <v>7</v>
      </c>
      <c r="I15" s="6" t="s">
        <v>6</v>
      </c>
      <c r="J15" s="6" t="s">
        <v>8</v>
      </c>
      <c r="K15" s="6"/>
      <c r="W15" s="1"/>
    </row>
    <row r="16" spans="1:42" ht="75" customHeight="1" thickTop="1" thickBot="1" x14ac:dyDescent="0.3">
      <c r="A16" s="3">
        <v>713</v>
      </c>
      <c r="B16" s="80">
        <v>28</v>
      </c>
      <c r="C16" s="6"/>
      <c r="D16" s="6">
        <f t="shared" si="0"/>
        <v>26</v>
      </c>
      <c r="E16" s="85"/>
      <c r="F16" s="80">
        <v>2</v>
      </c>
      <c r="G16" s="6" t="s">
        <v>5</v>
      </c>
      <c r="H16" s="6" t="s">
        <v>7</v>
      </c>
      <c r="I16" s="6" t="s">
        <v>6</v>
      </c>
      <c r="J16" s="6" t="s">
        <v>8</v>
      </c>
      <c r="K16" s="6"/>
      <c r="W16" s="1"/>
    </row>
    <row r="17" spans="1:42" ht="75" customHeight="1" thickTop="1" thickBot="1" x14ac:dyDescent="0.3">
      <c r="A17" s="3">
        <v>714</v>
      </c>
      <c r="B17" s="7">
        <v>30</v>
      </c>
      <c r="C17" s="6"/>
      <c r="D17" s="6">
        <f t="shared" si="0"/>
        <v>29</v>
      </c>
      <c r="E17" s="85"/>
      <c r="F17" s="80">
        <v>1</v>
      </c>
      <c r="G17" s="6" t="s">
        <v>5</v>
      </c>
      <c r="H17" s="6" t="s">
        <v>7</v>
      </c>
      <c r="I17" s="6" t="s">
        <v>6</v>
      </c>
      <c r="J17" s="6" t="s">
        <v>8</v>
      </c>
      <c r="K17" s="6"/>
      <c r="N17" s="1" t="s">
        <v>239</v>
      </c>
      <c r="O17" s="1" t="s">
        <v>240</v>
      </c>
      <c r="P17" s="1" t="s">
        <v>179</v>
      </c>
      <c r="Q17" s="1" t="s">
        <v>180</v>
      </c>
      <c r="R17" s="1" t="s">
        <v>181</v>
      </c>
      <c r="W17" s="1"/>
      <c r="X17" s="1"/>
      <c r="Y17" s="1"/>
      <c r="Z17" s="1"/>
      <c r="AB17" s="1"/>
      <c r="AP17" s="2"/>
    </row>
    <row r="18" spans="1:42" ht="75" customHeight="1" thickTop="1" thickBot="1" x14ac:dyDescent="0.3">
      <c r="A18" s="3">
        <v>715</v>
      </c>
      <c r="B18" s="80">
        <v>28</v>
      </c>
      <c r="C18" s="6"/>
      <c r="D18" s="6">
        <f t="shared" si="0"/>
        <v>27</v>
      </c>
      <c r="E18" s="85"/>
      <c r="F18" s="80">
        <v>1</v>
      </c>
      <c r="G18" s="6" t="s">
        <v>5</v>
      </c>
      <c r="H18" s="6" t="s">
        <v>7</v>
      </c>
      <c r="I18" s="6" t="s">
        <v>6</v>
      </c>
      <c r="J18" s="6" t="s">
        <v>8</v>
      </c>
      <c r="K18" s="6"/>
      <c r="L18" s="9" t="s">
        <v>8</v>
      </c>
      <c r="M18" s="1">
        <f>SUM(N18:S18)</f>
        <v>19</v>
      </c>
      <c r="Q18" s="1">
        <v>19</v>
      </c>
      <c r="W18" s="1"/>
      <c r="X18" s="1"/>
      <c r="Y18" s="1"/>
      <c r="Z18" s="1"/>
      <c r="AA18" s="1"/>
    </row>
    <row r="19" spans="1:42" ht="75" customHeight="1" thickTop="1" thickBot="1" x14ac:dyDescent="0.3">
      <c r="A19" s="3">
        <v>716</v>
      </c>
      <c r="B19" s="7">
        <v>28</v>
      </c>
      <c r="C19" s="6">
        <v>1</v>
      </c>
      <c r="D19" s="6">
        <f t="shared" si="0"/>
        <v>27</v>
      </c>
      <c r="E19" s="85"/>
      <c r="F19" s="80"/>
      <c r="G19" s="6" t="s">
        <v>5</v>
      </c>
      <c r="H19" s="6" t="s">
        <v>7</v>
      </c>
      <c r="I19" s="6" t="s">
        <v>6</v>
      </c>
      <c r="J19" s="6" t="s">
        <v>8</v>
      </c>
      <c r="K19" s="6"/>
      <c r="L19" s="1" t="s">
        <v>6</v>
      </c>
      <c r="M19" s="1">
        <f t="shared" ref="M19:M22" si="1">SUM(N19:S19)</f>
        <v>19</v>
      </c>
      <c r="P19" s="1">
        <v>19</v>
      </c>
      <c r="W19" s="1"/>
      <c r="X19" s="1"/>
      <c r="Y19" s="1"/>
      <c r="Z19" s="1"/>
      <c r="AA19" s="1"/>
      <c r="AB19" s="1"/>
    </row>
    <row r="20" spans="1:42" ht="75" customHeight="1" thickTop="1" thickBot="1" x14ac:dyDescent="0.3">
      <c r="A20" s="3">
        <v>717</v>
      </c>
      <c r="B20" s="80">
        <v>29</v>
      </c>
      <c r="C20" s="6"/>
      <c r="D20" s="6">
        <f t="shared" si="0"/>
        <v>29</v>
      </c>
      <c r="E20" s="85"/>
      <c r="F20" s="80"/>
      <c r="G20" s="6" t="s">
        <v>5</v>
      </c>
      <c r="H20" s="6" t="s">
        <v>7</v>
      </c>
      <c r="I20" s="6" t="s">
        <v>6</v>
      </c>
      <c r="J20" s="6" t="s">
        <v>8</v>
      </c>
      <c r="K20" s="6"/>
      <c r="L20" s="1" t="s">
        <v>5</v>
      </c>
      <c r="M20" s="1">
        <f t="shared" si="1"/>
        <v>19</v>
      </c>
      <c r="N20" s="1">
        <v>19</v>
      </c>
      <c r="W20" s="1"/>
      <c r="X20" s="1"/>
      <c r="Y20" s="1"/>
      <c r="Z20" s="1"/>
      <c r="AA20" s="1"/>
      <c r="AB20" s="1"/>
    </row>
    <row r="21" spans="1:42" ht="75" customHeight="1" thickTop="1" thickBot="1" x14ac:dyDescent="0.3">
      <c r="A21" s="3">
        <v>718</v>
      </c>
      <c r="B21" s="80">
        <v>24</v>
      </c>
      <c r="C21" s="6"/>
      <c r="D21" s="6">
        <f t="shared" si="0"/>
        <v>24</v>
      </c>
      <c r="E21" s="85"/>
      <c r="F21" s="80"/>
      <c r="G21" s="6" t="s">
        <v>5</v>
      </c>
      <c r="H21" s="6" t="s">
        <v>7</v>
      </c>
      <c r="I21" s="6" t="s">
        <v>6</v>
      </c>
      <c r="J21" s="6" t="s">
        <v>8</v>
      </c>
      <c r="K21" s="6"/>
      <c r="L21" s="1" t="s">
        <v>14</v>
      </c>
      <c r="M21" s="1">
        <f t="shared" si="1"/>
        <v>19</v>
      </c>
      <c r="O21" s="1">
        <v>19</v>
      </c>
      <c r="W21" s="1"/>
      <c r="X21" s="1"/>
      <c r="Y21" s="1"/>
      <c r="Z21" s="1"/>
      <c r="AA21" s="1"/>
      <c r="AB21" s="1"/>
    </row>
    <row r="22" spans="1:42" ht="75" customHeight="1" thickTop="1" thickBot="1" x14ac:dyDescent="0.3">
      <c r="A22" s="3">
        <v>719</v>
      </c>
      <c r="B22" s="7">
        <v>22</v>
      </c>
      <c r="C22" s="6"/>
      <c r="D22" s="6">
        <f t="shared" si="0"/>
        <v>22</v>
      </c>
      <c r="E22" s="85"/>
      <c r="F22" s="80"/>
      <c r="G22" s="6" t="s">
        <v>5</v>
      </c>
      <c r="H22" s="6" t="s">
        <v>7</v>
      </c>
      <c r="I22" s="6" t="s">
        <v>6</v>
      </c>
      <c r="J22" s="6" t="s">
        <v>8</v>
      </c>
      <c r="K22" s="6"/>
      <c r="L22" s="1">
        <v>19</v>
      </c>
      <c r="M22" s="1">
        <f t="shared" si="1"/>
        <v>76</v>
      </c>
      <c r="N22" s="1">
        <f t="shared" ref="N22:S22" si="2">SUM(N18:N21)</f>
        <v>19</v>
      </c>
      <c r="O22" s="1">
        <f t="shared" si="2"/>
        <v>19</v>
      </c>
      <c r="P22" s="1">
        <f t="shared" si="2"/>
        <v>19</v>
      </c>
      <c r="Q22" s="1">
        <f t="shared" si="2"/>
        <v>19</v>
      </c>
      <c r="R22" s="1">
        <f t="shared" si="2"/>
        <v>0</v>
      </c>
      <c r="S22" s="1">
        <f t="shared" si="2"/>
        <v>0</v>
      </c>
      <c r="W22" s="1"/>
      <c r="X22" s="1"/>
      <c r="Y22" s="1"/>
      <c r="Z22" s="1"/>
      <c r="AA22" s="1"/>
      <c r="AB22" s="1"/>
    </row>
    <row r="23" spans="1:42" ht="75" customHeight="1" thickTop="1" x14ac:dyDescent="0.25">
      <c r="A23" s="10" t="s">
        <v>15</v>
      </c>
      <c r="B23" s="82">
        <f>SUM(B4:B22)</f>
        <v>524</v>
      </c>
      <c r="C23" s="11">
        <f>SUM(C4:C22)</f>
        <v>1</v>
      </c>
      <c r="D23" s="11">
        <f>SUM(D4:D22)</f>
        <v>513</v>
      </c>
      <c r="E23" s="11">
        <f>SUM(E4:E22)</f>
        <v>0</v>
      </c>
      <c r="F23" s="11">
        <f>SUM(F4:F22)</f>
        <v>10</v>
      </c>
      <c r="G23" s="11"/>
      <c r="H23" s="11"/>
      <c r="I23" s="11"/>
      <c r="J23" s="11"/>
      <c r="K23" s="11"/>
      <c r="W23" s="1"/>
      <c r="AB23" s="1"/>
      <c r="AO23" s="2"/>
      <c r="AP23" s="2"/>
    </row>
    <row r="24" spans="1:42" ht="75" customHeight="1" x14ac:dyDescent="0.25">
      <c r="A24" s="109" t="s">
        <v>0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42" ht="75" customHeight="1" thickBot="1" x14ac:dyDescent="0.3">
      <c r="A25" s="108" t="s">
        <v>253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42" ht="75" customHeight="1" thickTop="1" thickBot="1" x14ac:dyDescent="0.3">
      <c r="A26" s="3" t="s">
        <v>1</v>
      </c>
      <c r="B26" s="81" t="s">
        <v>2</v>
      </c>
      <c r="C26" s="4" t="s">
        <v>3</v>
      </c>
      <c r="D26" s="5" t="s">
        <v>251</v>
      </c>
      <c r="E26" s="4" t="s">
        <v>4</v>
      </c>
      <c r="F26" s="5" t="s">
        <v>252</v>
      </c>
      <c r="G26" s="5" t="s">
        <v>242</v>
      </c>
      <c r="H26" s="5" t="s">
        <v>244</v>
      </c>
      <c r="I26" s="5" t="s">
        <v>246</v>
      </c>
      <c r="J26" s="5" t="s">
        <v>248</v>
      </c>
      <c r="K26" s="5" t="s">
        <v>250</v>
      </c>
      <c r="W26" s="1"/>
    </row>
    <row r="27" spans="1:42" ht="75" customHeight="1" thickTop="1" thickBot="1" x14ac:dyDescent="0.3">
      <c r="A27" s="3">
        <v>801</v>
      </c>
      <c r="B27" s="7">
        <v>29</v>
      </c>
      <c r="C27" s="6"/>
      <c r="D27" s="6">
        <f t="shared" ref="D27:D47" si="3">B27-C27-E27-F27</f>
        <v>26</v>
      </c>
      <c r="E27" s="5">
        <v>3</v>
      </c>
      <c r="F27" s="6"/>
      <c r="G27" s="6" t="s">
        <v>7</v>
      </c>
      <c r="H27" s="6" t="s">
        <v>6</v>
      </c>
      <c r="I27" s="6" t="s">
        <v>8</v>
      </c>
      <c r="J27" s="6" t="s">
        <v>5</v>
      </c>
      <c r="K27" s="6"/>
      <c r="W27" s="1"/>
    </row>
    <row r="28" spans="1:42" ht="75" customHeight="1" thickTop="1" thickBot="1" x14ac:dyDescent="0.3">
      <c r="A28" s="3">
        <v>802</v>
      </c>
      <c r="B28" s="7">
        <v>27</v>
      </c>
      <c r="C28" s="6"/>
      <c r="D28" s="6">
        <f t="shared" si="3"/>
        <v>22</v>
      </c>
      <c r="E28" s="5">
        <v>5</v>
      </c>
      <c r="F28" s="6"/>
      <c r="G28" s="6" t="s">
        <v>7</v>
      </c>
      <c r="H28" s="6" t="s">
        <v>6</v>
      </c>
      <c r="I28" s="6" t="s">
        <v>8</v>
      </c>
      <c r="J28" s="6" t="s">
        <v>5</v>
      </c>
      <c r="K28" s="6"/>
      <c r="W28" s="1"/>
    </row>
    <row r="29" spans="1:42" ht="75" customHeight="1" thickTop="1" thickBot="1" x14ac:dyDescent="0.3">
      <c r="A29" s="3">
        <v>803</v>
      </c>
      <c r="B29" s="80">
        <v>28</v>
      </c>
      <c r="C29" s="6"/>
      <c r="D29" s="6">
        <f t="shared" si="3"/>
        <v>26</v>
      </c>
      <c r="E29" s="5">
        <v>1</v>
      </c>
      <c r="F29" s="6">
        <v>1</v>
      </c>
      <c r="G29" s="6" t="s">
        <v>7</v>
      </c>
      <c r="H29" s="6" t="s">
        <v>6</v>
      </c>
      <c r="I29" s="6" t="s">
        <v>8</v>
      </c>
      <c r="J29" s="6" t="s">
        <v>5</v>
      </c>
      <c r="K29" s="6"/>
      <c r="W29" s="1"/>
    </row>
    <row r="30" spans="1:42" ht="75" customHeight="1" thickTop="1" thickBot="1" x14ac:dyDescent="0.3">
      <c r="A30" s="3">
        <v>804</v>
      </c>
      <c r="B30" s="7">
        <v>28</v>
      </c>
      <c r="C30" s="6"/>
      <c r="D30" s="6">
        <f t="shared" si="3"/>
        <v>25</v>
      </c>
      <c r="E30" s="5">
        <v>3</v>
      </c>
      <c r="F30" s="6"/>
      <c r="G30" s="6" t="s">
        <v>7</v>
      </c>
      <c r="H30" s="6" t="s">
        <v>6</v>
      </c>
      <c r="I30" s="6" t="s">
        <v>8</v>
      </c>
      <c r="J30" s="6" t="s">
        <v>5</v>
      </c>
      <c r="K30" s="6"/>
      <c r="W30" s="1"/>
    </row>
    <row r="31" spans="1:42" ht="75" customHeight="1" thickTop="1" thickBot="1" x14ac:dyDescent="0.3">
      <c r="A31" s="3">
        <v>805</v>
      </c>
      <c r="B31" s="7">
        <v>28</v>
      </c>
      <c r="C31" s="6"/>
      <c r="D31" s="6">
        <f t="shared" si="3"/>
        <v>27</v>
      </c>
      <c r="E31" s="5"/>
      <c r="F31" s="6">
        <v>1</v>
      </c>
      <c r="G31" s="6" t="s">
        <v>7</v>
      </c>
      <c r="H31" s="6" t="s">
        <v>6</v>
      </c>
      <c r="I31" s="6" t="s">
        <v>8</v>
      </c>
      <c r="J31" s="6" t="s">
        <v>5</v>
      </c>
      <c r="K31" s="6"/>
      <c r="W31" s="1"/>
    </row>
    <row r="32" spans="1:42" ht="75" customHeight="1" thickTop="1" thickBot="1" x14ac:dyDescent="0.3">
      <c r="A32" s="3">
        <v>806</v>
      </c>
      <c r="B32" s="80">
        <v>28</v>
      </c>
      <c r="C32" s="6">
        <v>1</v>
      </c>
      <c r="D32" s="6">
        <f t="shared" si="3"/>
        <v>23</v>
      </c>
      <c r="E32" s="5">
        <v>4</v>
      </c>
      <c r="F32" s="6"/>
      <c r="G32" s="6" t="s">
        <v>7</v>
      </c>
      <c r="H32" s="6" t="s">
        <v>6</v>
      </c>
      <c r="I32" s="6" t="s">
        <v>8</v>
      </c>
      <c r="J32" s="6" t="s">
        <v>5</v>
      </c>
      <c r="K32" s="6"/>
      <c r="W32" s="1"/>
    </row>
    <row r="33" spans="1:42" ht="75" customHeight="1" thickTop="1" thickBot="1" x14ac:dyDescent="0.3">
      <c r="A33" s="3">
        <v>807</v>
      </c>
      <c r="B33" s="7">
        <v>28</v>
      </c>
      <c r="C33" s="6"/>
      <c r="D33" s="6">
        <f t="shared" si="3"/>
        <v>26</v>
      </c>
      <c r="E33" s="8">
        <v>1</v>
      </c>
      <c r="F33" s="6">
        <v>1</v>
      </c>
      <c r="G33" s="7" t="s">
        <v>6</v>
      </c>
      <c r="H33" s="7" t="s">
        <v>8</v>
      </c>
      <c r="I33" s="7" t="s">
        <v>5</v>
      </c>
      <c r="J33" s="7" t="s">
        <v>7</v>
      </c>
      <c r="K33" s="6"/>
      <c r="W33" s="1"/>
    </row>
    <row r="34" spans="1:42" ht="75" customHeight="1" thickTop="1" thickBot="1" x14ac:dyDescent="0.3">
      <c r="A34" s="3">
        <v>808</v>
      </c>
      <c r="B34" s="7">
        <v>29</v>
      </c>
      <c r="C34" s="6"/>
      <c r="D34" s="6">
        <f t="shared" si="3"/>
        <v>28</v>
      </c>
      <c r="E34" s="8">
        <v>1</v>
      </c>
      <c r="F34" s="6"/>
      <c r="G34" s="6" t="s">
        <v>7</v>
      </c>
      <c r="H34" s="6" t="s">
        <v>6</v>
      </c>
      <c r="I34" s="6" t="s">
        <v>8</v>
      </c>
      <c r="J34" s="6" t="s">
        <v>5</v>
      </c>
      <c r="K34" s="6"/>
      <c r="W34" s="1"/>
    </row>
    <row r="35" spans="1:42" ht="75" customHeight="1" thickTop="1" thickBot="1" x14ac:dyDescent="0.3">
      <c r="A35" s="3">
        <v>809</v>
      </c>
      <c r="B35" s="80">
        <v>28</v>
      </c>
      <c r="C35" s="6"/>
      <c r="D35" s="6">
        <f t="shared" si="3"/>
        <v>26</v>
      </c>
      <c r="E35" s="5">
        <v>2</v>
      </c>
      <c r="F35" s="6"/>
      <c r="G35" s="6" t="s">
        <v>7</v>
      </c>
      <c r="H35" s="6" t="s">
        <v>6</v>
      </c>
      <c r="I35" s="6" t="s">
        <v>8</v>
      </c>
      <c r="J35" s="6" t="s">
        <v>5</v>
      </c>
      <c r="K35" s="6"/>
      <c r="W35" s="1"/>
    </row>
    <row r="36" spans="1:42" ht="75" customHeight="1" thickTop="1" thickBot="1" x14ac:dyDescent="0.3">
      <c r="A36" s="3">
        <v>810</v>
      </c>
      <c r="B36" s="80">
        <v>29</v>
      </c>
      <c r="C36" s="6"/>
      <c r="D36" s="6">
        <f t="shared" si="3"/>
        <v>26</v>
      </c>
      <c r="E36" s="5">
        <v>3</v>
      </c>
      <c r="F36" s="6"/>
      <c r="G36" s="6" t="s">
        <v>7</v>
      </c>
      <c r="H36" s="6" t="s">
        <v>6</v>
      </c>
      <c r="I36" s="6" t="s">
        <v>8</v>
      </c>
      <c r="J36" s="6" t="s">
        <v>5</v>
      </c>
      <c r="K36" s="6"/>
      <c r="W36" s="1"/>
    </row>
    <row r="37" spans="1:42" ht="75" customHeight="1" thickTop="1" thickBot="1" x14ac:dyDescent="0.3">
      <c r="A37" s="3">
        <v>811</v>
      </c>
      <c r="B37" s="80">
        <v>28</v>
      </c>
      <c r="C37" s="6"/>
      <c r="D37" s="6">
        <f t="shared" si="3"/>
        <v>25</v>
      </c>
      <c r="E37" s="5">
        <v>3</v>
      </c>
      <c r="F37" s="6"/>
      <c r="G37" s="6" t="s">
        <v>7</v>
      </c>
      <c r="H37" s="6" t="s">
        <v>6</v>
      </c>
      <c r="I37" s="6" t="s">
        <v>8</v>
      </c>
      <c r="J37" s="6" t="s">
        <v>5</v>
      </c>
      <c r="K37" s="6"/>
      <c r="U37" s="2"/>
      <c r="V37" s="2"/>
      <c r="X37" s="1"/>
      <c r="Y37" s="1"/>
      <c r="AB37" s="1"/>
      <c r="AP37" s="2"/>
    </row>
    <row r="38" spans="1:42" ht="75" customHeight="1" thickTop="1" thickBot="1" x14ac:dyDescent="0.3">
      <c r="A38" s="3">
        <v>812</v>
      </c>
      <c r="B38" s="7">
        <v>28</v>
      </c>
      <c r="C38" s="6"/>
      <c r="D38" s="6">
        <f t="shared" si="3"/>
        <v>26</v>
      </c>
      <c r="E38" s="5">
        <v>2</v>
      </c>
      <c r="F38" s="6"/>
      <c r="G38" s="6" t="s">
        <v>7</v>
      </c>
      <c r="H38" s="6" t="s">
        <v>6</v>
      </c>
      <c r="I38" s="6" t="s">
        <v>8</v>
      </c>
      <c r="J38" s="6" t="s">
        <v>5</v>
      </c>
      <c r="K38" s="6"/>
      <c r="V38" s="2"/>
      <c r="Y38" s="1"/>
      <c r="Z38" s="1"/>
    </row>
    <row r="39" spans="1:42" ht="75" customHeight="1" thickTop="1" thickBot="1" x14ac:dyDescent="0.3">
      <c r="A39" s="3">
        <v>813</v>
      </c>
      <c r="B39" s="7">
        <v>28</v>
      </c>
      <c r="C39" s="6">
        <v>1</v>
      </c>
      <c r="D39" s="6">
        <f t="shared" si="3"/>
        <v>22</v>
      </c>
      <c r="E39" s="5">
        <v>4</v>
      </c>
      <c r="F39" s="6">
        <v>1</v>
      </c>
      <c r="G39" s="6" t="s">
        <v>7</v>
      </c>
      <c r="H39" s="6" t="s">
        <v>6</v>
      </c>
      <c r="I39" s="6" t="s">
        <v>8</v>
      </c>
      <c r="J39" s="6" t="s">
        <v>5</v>
      </c>
      <c r="K39" s="6"/>
      <c r="W39" s="1"/>
    </row>
    <row r="40" spans="1:42" ht="75" customHeight="1" thickTop="1" thickBot="1" x14ac:dyDescent="0.3">
      <c r="A40" s="3">
        <v>814</v>
      </c>
      <c r="B40" s="80">
        <v>28</v>
      </c>
      <c r="C40" s="6"/>
      <c r="D40" s="6">
        <f t="shared" si="3"/>
        <v>24</v>
      </c>
      <c r="E40" s="5">
        <v>3</v>
      </c>
      <c r="F40" s="6">
        <v>1</v>
      </c>
      <c r="G40" s="7" t="s">
        <v>8</v>
      </c>
      <c r="H40" s="7" t="s">
        <v>5</v>
      </c>
      <c r="I40" s="7" t="s">
        <v>7</v>
      </c>
      <c r="J40" s="7" t="s">
        <v>6</v>
      </c>
      <c r="K40" s="6"/>
      <c r="U40" s="2"/>
      <c r="V40" s="2"/>
      <c r="X40" s="1"/>
      <c r="Y40" s="1"/>
      <c r="AB40" s="1"/>
      <c r="AP40" s="2"/>
    </row>
    <row r="41" spans="1:42" ht="75" customHeight="1" thickTop="1" thickBot="1" x14ac:dyDescent="0.3">
      <c r="A41" s="3">
        <v>815</v>
      </c>
      <c r="B41" s="80">
        <v>27</v>
      </c>
      <c r="C41" s="6"/>
      <c r="D41" s="6">
        <f t="shared" si="3"/>
        <v>27</v>
      </c>
      <c r="E41" s="8"/>
      <c r="F41" s="6"/>
      <c r="G41" s="6" t="s">
        <v>8</v>
      </c>
      <c r="H41" s="6" t="s">
        <v>5</v>
      </c>
      <c r="I41" s="6" t="s">
        <v>7</v>
      </c>
      <c r="J41" s="6" t="s">
        <v>6</v>
      </c>
      <c r="K41" s="6"/>
      <c r="V41" s="2"/>
      <c r="Y41" s="1"/>
      <c r="Z41" s="1"/>
    </row>
    <row r="42" spans="1:42" ht="75" customHeight="1" thickTop="1" thickBot="1" x14ac:dyDescent="0.3">
      <c r="A42" s="3">
        <v>816</v>
      </c>
      <c r="B42" s="80">
        <v>28</v>
      </c>
      <c r="C42" s="6"/>
      <c r="D42" s="6">
        <f t="shared" si="3"/>
        <v>25</v>
      </c>
      <c r="E42" s="8">
        <v>3</v>
      </c>
      <c r="F42" s="6"/>
      <c r="G42" s="6" t="s">
        <v>8</v>
      </c>
      <c r="H42" s="6" t="s">
        <v>5</v>
      </c>
      <c r="I42" s="6" t="s">
        <v>7</v>
      </c>
      <c r="J42" s="6" t="s">
        <v>6</v>
      </c>
      <c r="K42" s="6"/>
      <c r="N42" s="1" t="s">
        <v>239</v>
      </c>
      <c r="O42" s="1" t="s">
        <v>240</v>
      </c>
      <c r="P42" s="1" t="s">
        <v>179</v>
      </c>
      <c r="Q42" s="1" t="s">
        <v>180</v>
      </c>
      <c r="R42" s="1" t="s">
        <v>181</v>
      </c>
      <c r="V42" s="2"/>
      <c r="Y42" s="1"/>
      <c r="Z42" s="1"/>
      <c r="AA42" s="1"/>
    </row>
    <row r="43" spans="1:42" ht="75" customHeight="1" thickTop="1" thickBot="1" x14ac:dyDescent="0.3">
      <c r="A43" s="3">
        <v>817</v>
      </c>
      <c r="B43" s="7">
        <v>29</v>
      </c>
      <c r="C43" s="6"/>
      <c r="D43" s="6">
        <f t="shared" si="3"/>
        <v>29</v>
      </c>
      <c r="E43" s="8"/>
      <c r="F43" s="6"/>
      <c r="G43" s="6" t="s">
        <v>8</v>
      </c>
      <c r="H43" s="6" t="s">
        <v>5</v>
      </c>
      <c r="I43" s="6" t="s">
        <v>7</v>
      </c>
      <c r="J43" s="6" t="s">
        <v>6</v>
      </c>
      <c r="K43" s="6"/>
      <c r="L43" s="9" t="s">
        <v>8</v>
      </c>
      <c r="M43" s="1">
        <f>SUM(N43:S43)</f>
        <v>21</v>
      </c>
      <c r="N43" s="1">
        <v>6</v>
      </c>
      <c r="O43" s="1">
        <v>3</v>
      </c>
      <c r="P43" s="1">
        <v>12</v>
      </c>
      <c r="V43" s="2"/>
      <c r="Y43" s="1"/>
      <c r="Z43" s="1"/>
      <c r="AA43" s="1"/>
    </row>
    <row r="44" spans="1:42" ht="75" customHeight="1" thickTop="1" thickBot="1" x14ac:dyDescent="0.3">
      <c r="A44" s="3">
        <v>818</v>
      </c>
      <c r="B44" s="7">
        <v>28</v>
      </c>
      <c r="C44" s="6"/>
      <c r="D44" s="6">
        <f t="shared" si="3"/>
        <v>28</v>
      </c>
      <c r="E44" s="5"/>
      <c r="F44" s="6"/>
      <c r="G44" s="7" t="s">
        <v>6</v>
      </c>
      <c r="H44" s="7" t="s">
        <v>8</v>
      </c>
      <c r="I44" s="7" t="s">
        <v>5</v>
      </c>
      <c r="J44" s="7" t="s">
        <v>7</v>
      </c>
      <c r="K44" s="6"/>
      <c r="L44" s="1" t="s">
        <v>6</v>
      </c>
      <c r="M44" s="1">
        <f t="shared" ref="M44:M47" si="4">SUM(N44:S44)</f>
        <v>21</v>
      </c>
      <c r="N44" s="1">
        <v>3</v>
      </c>
      <c r="O44" s="1">
        <v>12</v>
      </c>
      <c r="Q44" s="1">
        <v>6</v>
      </c>
      <c r="V44" s="2"/>
      <c r="Y44" s="1"/>
      <c r="Z44" s="1"/>
      <c r="AA44" s="1"/>
      <c r="AB44" s="1"/>
      <c r="AO44" s="2"/>
      <c r="AP44" s="2"/>
    </row>
    <row r="45" spans="1:42" ht="75" customHeight="1" thickTop="1" thickBot="1" x14ac:dyDescent="0.3">
      <c r="A45" s="3">
        <v>819</v>
      </c>
      <c r="B45" s="80">
        <v>28</v>
      </c>
      <c r="C45" s="6"/>
      <c r="D45" s="6">
        <f t="shared" si="3"/>
        <v>25</v>
      </c>
      <c r="E45" s="5">
        <v>2</v>
      </c>
      <c r="F45" s="6">
        <v>1</v>
      </c>
      <c r="G45" s="7" t="s">
        <v>6</v>
      </c>
      <c r="H45" s="7" t="s">
        <v>8</v>
      </c>
      <c r="I45" s="7" t="s">
        <v>5</v>
      </c>
      <c r="J45" s="7" t="s">
        <v>7</v>
      </c>
      <c r="K45" s="6"/>
      <c r="L45" s="1" t="s">
        <v>5</v>
      </c>
      <c r="M45" s="1">
        <f t="shared" si="4"/>
        <v>21</v>
      </c>
      <c r="O45" s="1">
        <v>6</v>
      </c>
      <c r="P45" s="1">
        <v>3</v>
      </c>
      <c r="Q45" s="1">
        <v>12</v>
      </c>
      <c r="V45" s="2"/>
      <c r="Y45" s="1"/>
      <c r="Z45" s="1"/>
      <c r="AA45" s="1"/>
      <c r="AB45" s="1"/>
      <c r="AM45" s="2"/>
      <c r="AN45" s="2"/>
      <c r="AO45" s="2"/>
      <c r="AP45" s="2"/>
    </row>
    <row r="46" spans="1:42" ht="75" customHeight="1" thickTop="1" thickBot="1" x14ac:dyDescent="0.3">
      <c r="A46" s="3">
        <v>820</v>
      </c>
      <c r="B46" s="7">
        <v>21</v>
      </c>
      <c r="C46" s="6"/>
      <c r="D46" s="6">
        <f t="shared" si="3"/>
        <v>20</v>
      </c>
      <c r="E46" s="8">
        <v>1</v>
      </c>
      <c r="F46" s="6"/>
      <c r="G46" s="6" t="s">
        <v>8</v>
      </c>
      <c r="H46" s="6" t="s">
        <v>5</v>
      </c>
      <c r="I46" s="6" t="s">
        <v>7</v>
      </c>
      <c r="J46" s="6" t="s">
        <v>6</v>
      </c>
      <c r="K46" s="6"/>
      <c r="L46" s="1" t="s">
        <v>14</v>
      </c>
      <c r="M46" s="1">
        <f t="shared" si="4"/>
        <v>21</v>
      </c>
      <c r="N46" s="1">
        <v>12</v>
      </c>
      <c r="P46" s="1">
        <v>6</v>
      </c>
      <c r="Q46" s="1">
        <v>3</v>
      </c>
      <c r="AA46" s="1"/>
      <c r="AB46" s="1"/>
      <c r="AM46" s="2"/>
      <c r="AN46" s="2"/>
      <c r="AO46" s="2"/>
      <c r="AP46" s="2"/>
    </row>
    <row r="47" spans="1:42" ht="75" customHeight="1" thickTop="1" thickBot="1" x14ac:dyDescent="0.3">
      <c r="A47" s="3">
        <v>821</v>
      </c>
      <c r="B47" s="7">
        <v>26</v>
      </c>
      <c r="C47" s="6"/>
      <c r="D47" s="6">
        <f t="shared" si="3"/>
        <v>22</v>
      </c>
      <c r="E47" s="8">
        <v>4</v>
      </c>
      <c r="F47" s="6"/>
      <c r="G47" s="6" t="s">
        <v>8</v>
      </c>
      <c r="H47" s="6" t="s">
        <v>5</v>
      </c>
      <c r="I47" s="6" t="s">
        <v>7</v>
      </c>
      <c r="J47" s="6" t="s">
        <v>6</v>
      </c>
      <c r="K47" s="6"/>
      <c r="L47" s="1">
        <v>21</v>
      </c>
      <c r="M47" s="1">
        <f t="shared" si="4"/>
        <v>84</v>
      </c>
      <c r="N47" s="1">
        <f>SUM(N43:N46)</f>
        <v>21</v>
      </c>
      <c r="O47" s="1">
        <f t="shared" ref="O47:S47" si="5">SUM(O43:O46)</f>
        <v>21</v>
      </c>
      <c r="P47" s="1">
        <f t="shared" si="5"/>
        <v>21</v>
      </c>
      <c r="Q47" s="1">
        <f t="shared" si="5"/>
        <v>21</v>
      </c>
      <c r="R47" s="1">
        <f t="shared" si="5"/>
        <v>0</v>
      </c>
      <c r="S47" s="1">
        <f t="shared" si="5"/>
        <v>0</v>
      </c>
      <c r="AB47" s="1"/>
      <c r="AP47" s="2"/>
    </row>
    <row r="48" spans="1:42" ht="75" customHeight="1" thickTop="1" x14ac:dyDescent="0.25">
      <c r="A48" s="12" t="s">
        <v>15</v>
      </c>
      <c r="B48" s="83">
        <f>SUM(B27:B47)</f>
        <v>581</v>
      </c>
      <c r="C48" s="1">
        <f>SUM(C27:C47)</f>
        <v>2</v>
      </c>
      <c r="D48" s="1">
        <f>SUM(D27:D47)</f>
        <v>528</v>
      </c>
      <c r="E48" s="1">
        <f>SUM(E27:E47)</f>
        <v>45</v>
      </c>
      <c r="F48" s="1">
        <f>SUM(F27:F47)</f>
        <v>6</v>
      </c>
      <c r="G48" s="1"/>
      <c r="H48" s="1"/>
      <c r="I48" s="13"/>
      <c r="J48" s="13"/>
      <c r="K48" s="13"/>
      <c r="AB48" s="1"/>
      <c r="AP48" s="2"/>
    </row>
    <row r="49" spans="1:42" ht="75" customHeight="1" x14ac:dyDescent="0.25">
      <c r="A49" s="109" t="s">
        <v>0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W49" s="1"/>
      <c r="AP49" s="2"/>
    </row>
    <row r="50" spans="1:42" ht="75" customHeight="1" thickBot="1" x14ac:dyDescent="0.3">
      <c r="A50" s="108" t="s">
        <v>253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W50" s="1"/>
    </row>
    <row r="51" spans="1:42" ht="75" customHeight="1" thickTop="1" thickBot="1" x14ac:dyDescent="0.3">
      <c r="A51" s="3" t="s">
        <v>1</v>
      </c>
      <c r="B51" s="81" t="s">
        <v>2</v>
      </c>
      <c r="C51" s="4" t="s">
        <v>3</v>
      </c>
      <c r="D51" s="5" t="s">
        <v>251</v>
      </c>
      <c r="E51" s="4" t="s">
        <v>4</v>
      </c>
      <c r="F51" s="5" t="s">
        <v>252</v>
      </c>
      <c r="G51" s="5" t="s">
        <v>242</v>
      </c>
      <c r="H51" s="5" t="s">
        <v>244</v>
      </c>
      <c r="I51" s="5" t="s">
        <v>246</v>
      </c>
      <c r="J51" s="5" t="s">
        <v>248</v>
      </c>
      <c r="K51" s="5" t="s">
        <v>250</v>
      </c>
      <c r="W51" s="1"/>
    </row>
    <row r="52" spans="1:42" ht="75" customHeight="1" thickTop="1" thickBot="1" x14ac:dyDescent="0.3">
      <c r="A52" s="3">
        <v>901</v>
      </c>
      <c r="B52" s="80">
        <v>27</v>
      </c>
      <c r="C52" s="6"/>
      <c r="D52" s="6">
        <f t="shared" ref="D52:D69" si="6">B52-C52-E52-F52</f>
        <v>21</v>
      </c>
      <c r="E52" s="85">
        <v>6</v>
      </c>
      <c r="F52" s="6"/>
      <c r="G52" s="6" t="s">
        <v>6</v>
      </c>
      <c r="H52" s="6" t="s">
        <v>8</v>
      </c>
      <c r="I52" s="6" t="s">
        <v>5</v>
      </c>
      <c r="J52" s="6" t="s">
        <v>7</v>
      </c>
      <c r="K52" s="6"/>
      <c r="W52" s="1"/>
      <c r="AO52" s="2"/>
      <c r="AP52" s="2"/>
    </row>
    <row r="53" spans="1:42" ht="75" customHeight="1" thickTop="1" thickBot="1" x14ac:dyDescent="0.3">
      <c r="A53" s="3">
        <v>902</v>
      </c>
      <c r="B53" s="80">
        <v>25</v>
      </c>
      <c r="C53" s="6"/>
      <c r="D53" s="6">
        <f t="shared" si="6"/>
        <v>24</v>
      </c>
      <c r="E53" s="8"/>
      <c r="F53" s="6">
        <v>1</v>
      </c>
      <c r="G53" s="6" t="s">
        <v>6</v>
      </c>
      <c r="H53" s="6" t="s">
        <v>8</v>
      </c>
      <c r="I53" s="6" t="s">
        <v>5</v>
      </c>
      <c r="J53" s="6" t="s">
        <v>7</v>
      </c>
      <c r="K53" s="6"/>
      <c r="W53" s="1"/>
      <c r="AO53" s="2"/>
      <c r="AP53" s="2"/>
    </row>
    <row r="54" spans="1:42" ht="75" customHeight="1" thickTop="1" thickBot="1" x14ac:dyDescent="0.3">
      <c r="A54" s="3">
        <v>903</v>
      </c>
      <c r="B54" s="80">
        <v>27</v>
      </c>
      <c r="C54" s="6"/>
      <c r="D54" s="6">
        <f t="shared" si="6"/>
        <v>25</v>
      </c>
      <c r="E54" s="8">
        <v>1</v>
      </c>
      <c r="F54" s="6">
        <v>1</v>
      </c>
      <c r="G54" s="6" t="s">
        <v>6</v>
      </c>
      <c r="H54" s="6" t="s">
        <v>8</v>
      </c>
      <c r="I54" s="6" t="s">
        <v>5</v>
      </c>
      <c r="J54" s="6" t="s">
        <v>7</v>
      </c>
      <c r="K54" s="6"/>
      <c r="W54" s="1"/>
      <c r="AO54" s="2"/>
      <c r="AP54" s="2"/>
    </row>
    <row r="55" spans="1:42" ht="75" customHeight="1" thickTop="1" thickBot="1" x14ac:dyDescent="0.3">
      <c r="A55" s="3">
        <v>904</v>
      </c>
      <c r="B55" s="80">
        <v>26</v>
      </c>
      <c r="C55" s="6"/>
      <c r="D55" s="6">
        <f t="shared" si="6"/>
        <v>25</v>
      </c>
      <c r="E55" s="8"/>
      <c r="F55" s="6">
        <v>1</v>
      </c>
      <c r="G55" s="6" t="s">
        <v>6</v>
      </c>
      <c r="H55" s="6" t="s">
        <v>8</v>
      </c>
      <c r="I55" s="6" t="s">
        <v>5</v>
      </c>
      <c r="J55" s="6" t="s">
        <v>7</v>
      </c>
      <c r="K55" s="6"/>
      <c r="N55" s="1" t="s">
        <v>239</v>
      </c>
      <c r="O55" s="1" t="s">
        <v>240</v>
      </c>
      <c r="P55" s="1" t="s">
        <v>179</v>
      </c>
      <c r="Q55" s="1" t="s">
        <v>180</v>
      </c>
      <c r="R55" s="1" t="s">
        <v>181</v>
      </c>
      <c r="W55" s="1"/>
      <c r="AP55" s="2"/>
    </row>
    <row r="56" spans="1:42" ht="75" customHeight="1" thickTop="1" thickBot="1" x14ac:dyDescent="0.3">
      <c r="A56" s="3">
        <v>905</v>
      </c>
      <c r="B56" s="80">
        <v>29</v>
      </c>
      <c r="C56" s="6"/>
      <c r="D56" s="6">
        <f t="shared" si="6"/>
        <v>26</v>
      </c>
      <c r="E56" s="8">
        <v>3</v>
      </c>
      <c r="F56" s="6"/>
      <c r="G56" s="6" t="s">
        <v>6</v>
      </c>
      <c r="H56" s="6" t="s">
        <v>8</v>
      </c>
      <c r="I56" s="6" t="s">
        <v>5</v>
      </c>
      <c r="J56" s="6" t="s">
        <v>7</v>
      </c>
      <c r="K56" s="6"/>
      <c r="L56" s="9" t="s">
        <v>8</v>
      </c>
      <c r="M56" s="1">
        <f>SUM(N56:S56)</f>
        <v>19</v>
      </c>
      <c r="N56" s="1">
        <v>10</v>
      </c>
      <c r="O56" s="1">
        <v>9</v>
      </c>
      <c r="W56" s="1"/>
    </row>
    <row r="57" spans="1:42" ht="75" customHeight="1" thickTop="1" thickBot="1" x14ac:dyDescent="0.3">
      <c r="A57" s="3">
        <v>906</v>
      </c>
      <c r="B57" s="80">
        <v>29</v>
      </c>
      <c r="C57" s="6"/>
      <c r="D57" s="6">
        <f t="shared" si="6"/>
        <v>25</v>
      </c>
      <c r="E57" s="85">
        <v>3</v>
      </c>
      <c r="F57" s="6">
        <v>1</v>
      </c>
      <c r="G57" s="6" t="s">
        <v>6</v>
      </c>
      <c r="H57" s="6" t="s">
        <v>8</v>
      </c>
      <c r="I57" s="6" t="s">
        <v>5</v>
      </c>
      <c r="J57" s="6" t="s">
        <v>7</v>
      </c>
      <c r="K57" s="6"/>
      <c r="L57" s="1" t="s">
        <v>6</v>
      </c>
      <c r="M57" s="1">
        <f t="shared" ref="M57:M60" si="7">SUM(N57:S57)</f>
        <v>19</v>
      </c>
      <c r="N57" s="1">
        <v>9</v>
      </c>
      <c r="Q57" s="1">
        <v>10</v>
      </c>
      <c r="W57" s="1"/>
      <c r="AL57" s="2"/>
      <c r="AM57" s="2"/>
      <c r="AN57" s="2"/>
      <c r="AO57" s="2"/>
      <c r="AP57" s="2"/>
    </row>
    <row r="58" spans="1:42" ht="75" customHeight="1" thickTop="1" thickBot="1" x14ac:dyDescent="0.3">
      <c r="A58" s="3">
        <v>907</v>
      </c>
      <c r="B58" s="7">
        <v>29</v>
      </c>
      <c r="C58" s="6">
        <v>1</v>
      </c>
      <c r="D58" s="6">
        <f t="shared" si="6"/>
        <v>25</v>
      </c>
      <c r="E58" s="85">
        <v>1</v>
      </c>
      <c r="F58" s="6">
        <v>2</v>
      </c>
      <c r="G58" s="6" t="s">
        <v>6</v>
      </c>
      <c r="H58" s="6" t="s">
        <v>8</v>
      </c>
      <c r="I58" s="6" t="s">
        <v>5</v>
      </c>
      <c r="J58" s="6" t="s">
        <v>7</v>
      </c>
      <c r="K58" s="6"/>
      <c r="L58" s="1" t="s">
        <v>5</v>
      </c>
      <c r="M58" s="1">
        <f t="shared" si="7"/>
        <v>19</v>
      </c>
      <c r="O58" s="1">
        <v>10</v>
      </c>
      <c r="P58" s="1">
        <v>9</v>
      </c>
      <c r="W58" s="1"/>
      <c r="AL58" s="2"/>
      <c r="AM58" s="2"/>
      <c r="AN58" s="2"/>
      <c r="AO58" s="2"/>
      <c r="AP58" s="2"/>
    </row>
    <row r="59" spans="1:42" ht="75" customHeight="1" thickTop="1" thickBot="1" x14ac:dyDescent="0.3">
      <c r="A59" s="3">
        <v>908</v>
      </c>
      <c r="B59" s="80">
        <v>29</v>
      </c>
      <c r="C59" s="6">
        <v>1</v>
      </c>
      <c r="D59" s="6">
        <f t="shared" si="6"/>
        <v>26</v>
      </c>
      <c r="E59" s="85">
        <v>2</v>
      </c>
      <c r="F59" s="6"/>
      <c r="G59" s="6" t="s">
        <v>6</v>
      </c>
      <c r="H59" s="6" t="s">
        <v>8</v>
      </c>
      <c r="I59" s="6" t="s">
        <v>5</v>
      </c>
      <c r="J59" s="6" t="s">
        <v>7</v>
      </c>
      <c r="K59" s="6"/>
      <c r="L59" s="1" t="s">
        <v>14</v>
      </c>
      <c r="M59" s="1">
        <f t="shared" si="7"/>
        <v>19</v>
      </c>
      <c r="P59" s="1">
        <v>10</v>
      </c>
      <c r="Q59" s="1">
        <v>9</v>
      </c>
      <c r="W59" s="1"/>
      <c r="AL59" s="2"/>
      <c r="AM59" s="2"/>
      <c r="AN59" s="2"/>
      <c r="AO59" s="2"/>
      <c r="AP59" s="2"/>
    </row>
    <row r="60" spans="1:42" ht="75" customHeight="1" thickTop="1" thickBot="1" x14ac:dyDescent="0.3">
      <c r="A60" s="3">
        <v>909</v>
      </c>
      <c r="B60" s="80">
        <v>26</v>
      </c>
      <c r="C60" s="6"/>
      <c r="D60" s="6">
        <f t="shared" si="6"/>
        <v>24</v>
      </c>
      <c r="E60" s="8">
        <v>2</v>
      </c>
      <c r="F60" s="6"/>
      <c r="G60" s="7" t="s">
        <v>8</v>
      </c>
      <c r="H60" s="7" t="s">
        <v>5</v>
      </c>
      <c r="I60" s="7" t="s">
        <v>7</v>
      </c>
      <c r="J60" s="7" t="s">
        <v>6</v>
      </c>
      <c r="K60" s="6"/>
      <c r="L60" s="1">
        <v>19</v>
      </c>
      <c r="M60" s="1">
        <f t="shared" si="7"/>
        <v>76</v>
      </c>
      <c r="N60" s="1">
        <f>SUM(N56:N59)</f>
        <v>19</v>
      </c>
      <c r="O60" s="1">
        <f t="shared" ref="O60:S60" si="8">SUM(O56:O59)</f>
        <v>19</v>
      </c>
      <c r="P60" s="1">
        <f t="shared" si="8"/>
        <v>19</v>
      </c>
      <c r="Q60" s="1">
        <f t="shared" si="8"/>
        <v>19</v>
      </c>
      <c r="R60" s="1">
        <f t="shared" si="8"/>
        <v>0</v>
      </c>
      <c r="S60" s="1">
        <f t="shared" si="8"/>
        <v>0</v>
      </c>
      <c r="W60" s="1"/>
      <c r="AL60" s="2"/>
      <c r="AM60" s="2"/>
      <c r="AN60" s="2"/>
      <c r="AO60" s="2"/>
      <c r="AP60" s="2"/>
    </row>
    <row r="61" spans="1:42" ht="75" customHeight="1" thickTop="1" thickBot="1" x14ac:dyDescent="0.3">
      <c r="A61" s="3">
        <v>910</v>
      </c>
      <c r="B61" s="7">
        <v>26</v>
      </c>
      <c r="C61" s="6"/>
      <c r="D61" s="6">
        <f t="shared" si="6"/>
        <v>25</v>
      </c>
      <c r="E61" s="8">
        <v>1</v>
      </c>
      <c r="F61" s="6"/>
      <c r="G61" s="7" t="s">
        <v>8</v>
      </c>
      <c r="H61" s="7" t="s">
        <v>5</v>
      </c>
      <c r="I61" s="7" t="s">
        <v>7</v>
      </c>
      <c r="J61" s="7" t="s">
        <v>6</v>
      </c>
      <c r="K61" s="6"/>
      <c r="AA61" s="1"/>
      <c r="AB61" s="1"/>
      <c r="AI61" s="2"/>
      <c r="AJ61" s="2"/>
      <c r="AK61" s="2"/>
      <c r="AL61" s="2"/>
      <c r="AM61" s="2"/>
      <c r="AN61" s="2"/>
      <c r="AO61" s="2"/>
      <c r="AP61" s="2"/>
    </row>
    <row r="62" spans="1:42" ht="75" customHeight="1" thickTop="1" thickBot="1" x14ac:dyDescent="0.3">
      <c r="A62" s="3">
        <v>911</v>
      </c>
      <c r="B62" s="80">
        <v>25</v>
      </c>
      <c r="C62" s="6">
        <v>1</v>
      </c>
      <c r="D62" s="6">
        <f t="shared" si="6"/>
        <v>21</v>
      </c>
      <c r="E62" s="85">
        <v>2</v>
      </c>
      <c r="F62" s="6">
        <v>1</v>
      </c>
      <c r="G62" s="6" t="s">
        <v>6</v>
      </c>
      <c r="H62" s="6" t="s">
        <v>8</v>
      </c>
      <c r="I62" s="6" t="s">
        <v>5</v>
      </c>
      <c r="J62" s="6" t="s">
        <v>7</v>
      </c>
      <c r="K62" s="6"/>
      <c r="W62" s="1"/>
      <c r="Y62" s="1"/>
      <c r="Z62" s="1"/>
      <c r="AA62" s="1"/>
      <c r="AB62" s="1"/>
      <c r="AI62" s="2"/>
      <c r="AJ62" s="2"/>
      <c r="AK62" s="2"/>
      <c r="AL62" s="2"/>
      <c r="AM62" s="2"/>
      <c r="AN62" s="2"/>
      <c r="AO62" s="2"/>
      <c r="AP62" s="2"/>
    </row>
    <row r="63" spans="1:42" ht="75" customHeight="1" thickTop="1" thickBot="1" x14ac:dyDescent="0.3">
      <c r="A63" s="3">
        <v>912</v>
      </c>
      <c r="B63" s="80">
        <v>27</v>
      </c>
      <c r="C63" s="6"/>
      <c r="D63" s="6">
        <f t="shared" si="6"/>
        <v>24</v>
      </c>
      <c r="E63" s="8">
        <v>3</v>
      </c>
      <c r="F63" s="6"/>
      <c r="G63" s="7" t="s">
        <v>8</v>
      </c>
      <c r="H63" s="7" t="s">
        <v>5</v>
      </c>
      <c r="I63" s="7" t="s">
        <v>7</v>
      </c>
      <c r="J63" s="7" t="s">
        <v>6</v>
      </c>
      <c r="K63" s="6"/>
      <c r="W63" s="1"/>
      <c r="Y63" s="1"/>
      <c r="Z63" s="1"/>
      <c r="AA63" s="1"/>
      <c r="AB63" s="1"/>
      <c r="AI63" s="2"/>
      <c r="AJ63" s="2"/>
      <c r="AK63" s="2"/>
      <c r="AL63" s="2"/>
      <c r="AM63" s="2"/>
      <c r="AN63" s="2"/>
      <c r="AO63" s="2"/>
      <c r="AP63" s="2"/>
    </row>
    <row r="64" spans="1:42" ht="75" customHeight="1" thickTop="1" thickBot="1" x14ac:dyDescent="0.3">
      <c r="A64" s="3">
        <v>913</v>
      </c>
      <c r="B64" s="80">
        <v>27</v>
      </c>
      <c r="C64" s="6"/>
      <c r="D64" s="6">
        <f t="shared" si="6"/>
        <v>24</v>
      </c>
      <c r="E64" s="8">
        <v>3</v>
      </c>
      <c r="F64" s="6"/>
      <c r="G64" s="80" t="s">
        <v>8</v>
      </c>
      <c r="H64" s="80" t="s">
        <v>5</v>
      </c>
      <c r="I64" s="80" t="s">
        <v>7</v>
      </c>
      <c r="J64" s="80" t="s">
        <v>6</v>
      </c>
      <c r="K64" s="6"/>
      <c r="W64" s="1"/>
      <c r="Y64" s="1"/>
      <c r="Z64" s="1"/>
      <c r="AA64" s="1"/>
      <c r="AB64" s="1"/>
      <c r="AI64" s="2"/>
      <c r="AJ64" s="2"/>
      <c r="AK64" s="2"/>
      <c r="AL64" s="2"/>
      <c r="AM64" s="2"/>
      <c r="AN64" s="2"/>
      <c r="AO64" s="2"/>
      <c r="AP64" s="2"/>
    </row>
    <row r="65" spans="1:43" ht="75" customHeight="1" thickTop="1" thickBot="1" x14ac:dyDescent="0.3">
      <c r="A65" s="3">
        <v>914</v>
      </c>
      <c r="B65" s="7">
        <v>23</v>
      </c>
      <c r="C65" s="6"/>
      <c r="D65" s="6">
        <f t="shared" si="6"/>
        <v>21</v>
      </c>
      <c r="E65" s="8">
        <v>2</v>
      </c>
      <c r="F65" s="6"/>
      <c r="G65" s="80" t="s">
        <v>8</v>
      </c>
      <c r="H65" s="80" t="s">
        <v>5</v>
      </c>
      <c r="I65" s="80" t="s">
        <v>7</v>
      </c>
      <c r="J65" s="80" t="s">
        <v>6</v>
      </c>
      <c r="K65" s="6"/>
      <c r="L65" s="1" t="s">
        <v>16</v>
      </c>
      <c r="M65" s="14" t="s">
        <v>239</v>
      </c>
      <c r="N65" s="14" t="s">
        <v>240</v>
      </c>
      <c r="O65" s="14" t="s">
        <v>179</v>
      </c>
      <c r="P65" s="14" t="s">
        <v>180</v>
      </c>
      <c r="Q65" s="14" t="s">
        <v>181</v>
      </c>
      <c r="R65" s="1" t="s">
        <v>17</v>
      </c>
      <c r="S65" s="1" t="s">
        <v>18</v>
      </c>
      <c r="T65" s="1" t="s">
        <v>19</v>
      </c>
      <c r="U65" s="1" t="s">
        <v>20</v>
      </c>
      <c r="V65" s="1" t="s">
        <v>15</v>
      </c>
      <c r="W65" s="1"/>
      <c r="X65" s="1"/>
      <c r="Y65" s="1"/>
      <c r="Z65" s="1"/>
      <c r="AA65" s="1"/>
      <c r="AB65" s="1"/>
    </row>
    <row r="66" spans="1:43" ht="75" customHeight="1" thickTop="1" thickBot="1" x14ac:dyDescent="0.3">
      <c r="A66" s="3">
        <v>915</v>
      </c>
      <c r="B66" s="80">
        <v>29</v>
      </c>
      <c r="C66" s="6"/>
      <c r="D66" s="6">
        <f t="shared" si="6"/>
        <v>27</v>
      </c>
      <c r="E66" s="85">
        <v>2</v>
      </c>
      <c r="F66" s="6"/>
      <c r="G66" s="80" t="s">
        <v>8</v>
      </c>
      <c r="H66" s="80" t="s">
        <v>5</v>
      </c>
      <c r="I66" s="80" t="s">
        <v>7</v>
      </c>
      <c r="J66" s="80" t="s">
        <v>6</v>
      </c>
      <c r="K66" s="6"/>
      <c r="L66" s="9" t="s">
        <v>8</v>
      </c>
      <c r="M66" s="1">
        <f>N43+N18+N56</f>
        <v>16</v>
      </c>
      <c r="N66" s="1">
        <f t="shared" ref="N66:Q66" si="9">O43+O18+O56</f>
        <v>12</v>
      </c>
      <c r="O66" s="1">
        <f>P43+P18+P56</f>
        <v>12</v>
      </c>
      <c r="P66" s="1">
        <f t="shared" si="9"/>
        <v>19</v>
      </c>
      <c r="Q66" s="1">
        <f t="shared" si="9"/>
        <v>0</v>
      </c>
      <c r="S66" s="1">
        <f>M18</f>
        <v>19</v>
      </c>
      <c r="T66" s="1">
        <f>M43</f>
        <v>21</v>
      </c>
      <c r="U66" s="1">
        <f>M56</f>
        <v>19</v>
      </c>
      <c r="V66" s="1">
        <f>SUM(S66:U66)</f>
        <v>59</v>
      </c>
      <c r="W66" s="1"/>
      <c r="X66" s="1"/>
      <c r="Y66" s="1"/>
      <c r="Z66" s="1"/>
      <c r="AA66" s="1"/>
      <c r="AB66" s="1"/>
      <c r="AI66" s="2"/>
      <c r="AJ66" s="2"/>
      <c r="AK66" s="2"/>
      <c r="AL66" s="2"/>
      <c r="AM66" s="2"/>
      <c r="AN66" s="2"/>
      <c r="AO66" s="2"/>
      <c r="AP66" s="2"/>
    </row>
    <row r="67" spans="1:43" ht="75" customHeight="1" thickTop="1" thickBot="1" x14ac:dyDescent="0.3">
      <c r="A67" s="3">
        <v>916</v>
      </c>
      <c r="B67" s="80">
        <v>25</v>
      </c>
      <c r="C67" s="6"/>
      <c r="D67" s="6">
        <f t="shared" si="6"/>
        <v>25</v>
      </c>
      <c r="E67" s="8"/>
      <c r="F67" s="6"/>
      <c r="G67" s="80" t="s">
        <v>8</v>
      </c>
      <c r="H67" s="80" t="s">
        <v>5</v>
      </c>
      <c r="I67" s="80" t="s">
        <v>7</v>
      </c>
      <c r="J67" s="80" t="s">
        <v>6</v>
      </c>
      <c r="K67" s="6"/>
      <c r="L67" s="1" t="s">
        <v>6</v>
      </c>
      <c r="M67" s="1">
        <f>N44+N19+N57</f>
        <v>12</v>
      </c>
      <c r="N67" s="1">
        <f>O44+O19+O57</f>
        <v>12</v>
      </c>
      <c r="O67" s="1">
        <f>P44+P19+P57</f>
        <v>19</v>
      </c>
      <c r="P67" s="1">
        <f>Q44+Q19+Q57</f>
        <v>16</v>
      </c>
      <c r="Q67" s="1">
        <f>R44+R19+R57</f>
        <v>0</v>
      </c>
      <c r="S67" s="1">
        <f>M19</f>
        <v>19</v>
      </c>
      <c r="T67" s="1">
        <f>M44</f>
        <v>21</v>
      </c>
      <c r="U67" s="1">
        <f>M57</f>
        <v>19</v>
      </c>
      <c r="V67" s="1">
        <f>SUM(S67:U67)</f>
        <v>59</v>
      </c>
      <c r="W67" s="1"/>
      <c r="X67" s="1"/>
      <c r="Y67" s="1"/>
      <c r="Z67" s="1"/>
      <c r="AA67" s="1"/>
      <c r="AB67" s="1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3" ht="75" customHeight="1" thickTop="1" thickBot="1" x14ac:dyDescent="0.3">
      <c r="A68" s="3">
        <v>917</v>
      </c>
      <c r="B68" s="80">
        <v>21</v>
      </c>
      <c r="C68" s="6"/>
      <c r="D68" s="6">
        <f t="shared" si="6"/>
        <v>21</v>
      </c>
      <c r="E68" s="85"/>
      <c r="F68" s="6"/>
      <c r="G68" s="80" t="s">
        <v>8</v>
      </c>
      <c r="H68" s="80" t="s">
        <v>5</v>
      </c>
      <c r="I68" s="80" t="s">
        <v>7</v>
      </c>
      <c r="J68" s="80" t="s">
        <v>6</v>
      </c>
      <c r="K68" s="6"/>
      <c r="L68" s="1" t="s">
        <v>5</v>
      </c>
      <c r="M68" s="1">
        <f>N45+N20+N58</f>
        <v>19</v>
      </c>
      <c r="N68" s="1">
        <f>O45+O20+O58</f>
        <v>16</v>
      </c>
      <c r="O68" s="1">
        <f>P45+P20+P58</f>
        <v>12</v>
      </c>
      <c r="P68" s="1">
        <f>Q45+Q20+Q58</f>
        <v>12</v>
      </c>
      <c r="Q68" s="1">
        <f>R45+R20+R58</f>
        <v>0</v>
      </c>
      <c r="S68" s="1">
        <f>M20</f>
        <v>19</v>
      </c>
      <c r="T68" s="1">
        <f>M45</f>
        <v>21</v>
      </c>
      <c r="U68" s="1">
        <f>M58</f>
        <v>19</v>
      </c>
      <c r="V68" s="1">
        <f>SUM(S68:U68)</f>
        <v>59</v>
      </c>
      <c r="W68" s="1"/>
      <c r="X68" s="1"/>
      <c r="Y68" s="1"/>
      <c r="Z68" s="1"/>
      <c r="AA68" s="1"/>
      <c r="AB68" s="1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3" ht="75" customHeight="1" thickTop="1" thickBot="1" x14ac:dyDescent="0.3">
      <c r="A69" s="3">
        <v>918</v>
      </c>
      <c r="B69" s="7">
        <v>14</v>
      </c>
      <c r="C69" s="6"/>
      <c r="D69" s="6">
        <f t="shared" si="6"/>
        <v>10</v>
      </c>
      <c r="E69" s="85">
        <v>4</v>
      </c>
      <c r="F69" s="6"/>
      <c r="G69" s="80" t="s">
        <v>8</v>
      </c>
      <c r="H69" s="80" t="s">
        <v>5</v>
      </c>
      <c r="I69" s="80" t="s">
        <v>7</v>
      </c>
      <c r="J69" s="80" t="s">
        <v>6</v>
      </c>
      <c r="K69" s="6"/>
      <c r="L69" s="1" t="s">
        <v>14</v>
      </c>
      <c r="M69" s="1">
        <f t="shared" ref="M69:P69" si="10">N46+N21+N59</f>
        <v>12</v>
      </c>
      <c r="N69" s="1">
        <f t="shared" si="10"/>
        <v>19</v>
      </c>
      <c r="O69" s="1">
        <f t="shared" si="10"/>
        <v>16</v>
      </c>
      <c r="P69" s="1">
        <f t="shared" si="10"/>
        <v>12</v>
      </c>
      <c r="Q69" s="1">
        <f>R46+R21+R59</f>
        <v>0</v>
      </c>
      <c r="S69" s="1">
        <f>M21</f>
        <v>19</v>
      </c>
      <c r="T69" s="1">
        <f>M46</f>
        <v>21</v>
      </c>
      <c r="U69" s="1">
        <f>M59</f>
        <v>19</v>
      </c>
      <c r="V69" s="1">
        <f>SUM(S69:U69)</f>
        <v>59</v>
      </c>
      <c r="W69" s="1"/>
      <c r="X69" s="1"/>
      <c r="Y69" s="1"/>
      <c r="Z69" s="1"/>
      <c r="AA69" s="1"/>
      <c r="AB69" s="1"/>
      <c r="AM69" s="2"/>
      <c r="AN69" s="2"/>
      <c r="AO69" s="2"/>
      <c r="AP69" s="2"/>
    </row>
    <row r="70" spans="1:43" ht="75" customHeight="1" thickTop="1" thickBot="1" x14ac:dyDescent="0.3">
      <c r="A70" s="3">
        <v>919</v>
      </c>
      <c r="B70" s="80">
        <v>22</v>
      </c>
      <c r="C70" s="6"/>
      <c r="D70" s="6">
        <f>B70-C70-E70-F70</f>
        <v>18</v>
      </c>
      <c r="E70" s="85">
        <v>3</v>
      </c>
      <c r="F70" s="6">
        <v>1</v>
      </c>
      <c r="G70" s="80" t="s">
        <v>312</v>
      </c>
      <c r="H70" s="80" t="s">
        <v>313</v>
      </c>
      <c r="I70" s="80" t="s">
        <v>315</v>
      </c>
      <c r="J70" s="80" t="s">
        <v>314</v>
      </c>
      <c r="K70" s="6"/>
      <c r="L70" s="15">
        <v>59</v>
      </c>
      <c r="M70" s="1">
        <f>N47+N22+N60</f>
        <v>59</v>
      </c>
      <c r="N70" s="1">
        <f>O47+O22+O60</f>
        <v>59</v>
      </c>
      <c r="O70" s="1">
        <f>P47+P22+P60</f>
        <v>59</v>
      </c>
      <c r="P70" s="1">
        <f>Q47+Q22+Q60</f>
        <v>59</v>
      </c>
      <c r="Q70" s="1">
        <f>R47+R22+R60</f>
        <v>0</v>
      </c>
      <c r="S70" s="1">
        <f>SUM(S66:S69)</f>
        <v>76</v>
      </c>
      <c r="T70" s="1">
        <f>SUM(T66:T69)</f>
        <v>84</v>
      </c>
      <c r="U70" s="1">
        <f>SUM(U66:U69)</f>
        <v>76</v>
      </c>
      <c r="V70" s="1">
        <f>SUM(S70:U70)</f>
        <v>236</v>
      </c>
      <c r="W70" s="1">
        <f>SUM(S70:U70)</f>
        <v>236</v>
      </c>
      <c r="X70" s="1"/>
      <c r="Y70" s="1"/>
      <c r="Z70" s="1"/>
      <c r="AA70" s="1"/>
      <c r="AB70" s="1"/>
      <c r="AM70" s="2"/>
      <c r="AN70" s="2"/>
      <c r="AO70" s="2"/>
      <c r="AP70" s="2"/>
    </row>
    <row r="71" spans="1:43" ht="75" customHeight="1" thickTop="1" x14ac:dyDescent="0.25">
      <c r="A71" s="12" t="s">
        <v>15</v>
      </c>
      <c r="B71" s="83">
        <f>SUM(B52:B70)</f>
        <v>486</v>
      </c>
      <c r="C71" s="1">
        <f>SUM(C52:C70)</f>
        <v>3</v>
      </c>
      <c r="D71" s="1">
        <f>SUM(D52:D70)</f>
        <v>437</v>
      </c>
      <c r="E71" s="1">
        <f>SUM(E52:E70)</f>
        <v>38</v>
      </c>
      <c r="F71" s="1">
        <f>SUM(F52:F70)</f>
        <v>8</v>
      </c>
      <c r="G71" s="1"/>
      <c r="H71" s="1"/>
      <c r="I71" s="13"/>
      <c r="J71" s="13"/>
      <c r="K71" s="13"/>
      <c r="AA71" s="1"/>
      <c r="AB71" s="1"/>
      <c r="AK71" s="2"/>
      <c r="AL71" s="2"/>
      <c r="AM71" s="2"/>
      <c r="AN71" s="2"/>
      <c r="AO71" s="2"/>
      <c r="AP71" s="2"/>
    </row>
    <row r="72" spans="1:43" ht="75" customHeight="1" x14ac:dyDescent="0.25">
      <c r="A72" s="1" t="s">
        <v>21</v>
      </c>
      <c r="B72" s="83">
        <f>SUM(B48+B23+B71)</f>
        <v>1591</v>
      </c>
      <c r="C72" s="1">
        <f>SUM(C48+C23+C71)</f>
        <v>6</v>
      </c>
      <c r="D72" s="1">
        <f>SUM(D48+D23+D71)</f>
        <v>1478</v>
      </c>
      <c r="E72" s="1">
        <f>SUM(E48+E23+E71)</f>
        <v>83</v>
      </c>
      <c r="F72" s="1">
        <f>SUM(F48+F23+F71)</f>
        <v>24</v>
      </c>
      <c r="G72" s="1"/>
      <c r="H72" s="1"/>
      <c r="I72" s="13"/>
      <c r="AA72" s="1"/>
      <c r="AB72" s="1"/>
      <c r="AK72" s="2"/>
      <c r="AL72" s="2"/>
      <c r="AM72" s="2"/>
      <c r="AN72" s="2"/>
      <c r="AO72" s="2"/>
      <c r="AP72" s="2"/>
    </row>
    <row r="73" spans="1:43" ht="75" customHeight="1" x14ac:dyDescent="0.25">
      <c r="AB73" s="1"/>
      <c r="AL73" s="2"/>
      <c r="AM73" s="2"/>
      <c r="AN73" s="2"/>
      <c r="AO73" s="2"/>
      <c r="AP73" s="2"/>
    </row>
    <row r="74" spans="1:43" ht="75" customHeight="1" x14ac:dyDescent="0.25">
      <c r="AB74" s="1"/>
      <c r="AL74" s="2"/>
      <c r="AM74" s="2"/>
      <c r="AN74" s="2"/>
      <c r="AO74" s="2"/>
      <c r="AP74" s="2"/>
    </row>
    <row r="75" spans="1:43" ht="75" customHeight="1" x14ac:dyDescent="0.25">
      <c r="AB75" s="1"/>
      <c r="AM75" s="2"/>
      <c r="AN75" s="2"/>
      <c r="AO75" s="2"/>
      <c r="AP75" s="2"/>
    </row>
    <row r="76" spans="1:43" ht="75" customHeight="1" x14ac:dyDescent="0.25">
      <c r="AB76" s="1"/>
      <c r="AM76" s="2"/>
      <c r="AN76" s="2"/>
      <c r="AO76" s="2"/>
      <c r="AP76" s="2"/>
    </row>
    <row r="77" spans="1:43" ht="75" customHeight="1" x14ac:dyDescent="0.25">
      <c r="AQ77" s="1"/>
    </row>
    <row r="78" spans="1:43" ht="75" customHeight="1" x14ac:dyDescent="0.25">
      <c r="AQ78" s="1"/>
    </row>
    <row r="81" spans="42:42" ht="75" customHeight="1" x14ac:dyDescent="0.25">
      <c r="AP81" s="2"/>
    </row>
    <row r="82" spans="42:42" ht="75" customHeight="1" x14ac:dyDescent="0.25">
      <c r="AP82" s="2"/>
    </row>
    <row r="83" spans="42:42" ht="75" customHeight="1" x14ac:dyDescent="0.25">
      <c r="AP83" s="2"/>
    </row>
    <row r="84" spans="42:42" ht="75" customHeight="1" x14ac:dyDescent="0.25">
      <c r="AP84" s="2"/>
    </row>
    <row r="85" spans="42:42" ht="75" customHeight="1" x14ac:dyDescent="0.25">
      <c r="AP85" s="2"/>
    </row>
    <row r="86" spans="42:42" ht="75" customHeight="1" x14ac:dyDescent="0.25">
      <c r="AP86" s="2"/>
    </row>
  </sheetData>
  <mergeCells count="6">
    <mergeCell ref="A50:K50"/>
    <mergeCell ref="A1:K1"/>
    <mergeCell ref="A2:K2"/>
    <mergeCell ref="A24:K24"/>
    <mergeCell ref="A25:K25"/>
    <mergeCell ref="A49:K49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41E22-4B95-467D-A355-837CED8F42EF}">
  <sheetPr>
    <pageSetUpPr fitToPage="1"/>
  </sheetPr>
  <dimension ref="A1:W76"/>
  <sheetViews>
    <sheetView zoomScaleNormal="100" workbookViewId="0">
      <selection activeCell="E9" sqref="E9"/>
    </sheetView>
  </sheetViews>
  <sheetFormatPr defaultRowHeight="24.95" customHeight="1" x14ac:dyDescent="0.25"/>
  <cols>
    <col min="5" max="7" width="9.5" bestFit="1" customWidth="1"/>
    <col min="13" max="14" width="9.5" bestFit="1" customWidth="1"/>
    <col min="17" max="17" width="9.5" style="37" bestFit="1" customWidth="1"/>
    <col min="19" max="19" width="9" style="17"/>
    <col min="20" max="20" width="9" style="18"/>
  </cols>
  <sheetData>
    <row r="1" spans="1:18" ht="24.95" customHeight="1" x14ac:dyDescent="0.25">
      <c r="A1" s="99"/>
      <c r="B1" s="99"/>
      <c r="C1" s="99"/>
      <c r="D1" s="99"/>
      <c r="E1" s="99"/>
      <c r="F1" s="99"/>
      <c r="G1" s="110" t="s">
        <v>237</v>
      </c>
      <c r="H1" s="110"/>
      <c r="I1" s="110"/>
      <c r="J1" s="110"/>
      <c r="K1" s="110"/>
      <c r="L1" s="110"/>
      <c r="M1" s="99"/>
      <c r="N1" s="99"/>
      <c r="O1" s="110" t="s">
        <v>368</v>
      </c>
      <c r="P1" s="110"/>
      <c r="Q1" s="110"/>
      <c r="R1" s="99"/>
    </row>
    <row r="2" spans="1:18" ht="24.95" customHeight="1" x14ac:dyDescent="0.25">
      <c r="A2" s="19" t="s">
        <v>22</v>
      </c>
      <c r="B2" s="19" t="s">
        <v>23</v>
      </c>
      <c r="C2" s="19" t="s">
        <v>24</v>
      </c>
      <c r="D2" s="19" t="s">
        <v>25</v>
      </c>
      <c r="E2" s="19" t="s">
        <v>26</v>
      </c>
      <c r="F2" s="19" t="s">
        <v>27</v>
      </c>
      <c r="G2" s="19" t="s">
        <v>22</v>
      </c>
      <c r="H2" s="19" t="s">
        <v>23</v>
      </c>
      <c r="I2" s="19" t="s">
        <v>24</v>
      </c>
      <c r="J2" s="19" t="s">
        <v>25</v>
      </c>
      <c r="K2" s="19" t="s">
        <v>26</v>
      </c>
      <c r="L2" s="19" t="s">
        <v>27</v>
      </c>
      <c r="M2" s="19" t="s">
        <v>22</v>
      </c>
      <c r="N2" s="19" t="s">
        <v>23</v>
      </c>
      <c r="O2" s="19" t="s">
        <v>24</v>
      </c>
      <c r="P2" s="19" t="s">
        <v>25</v>
      </c>
      <c r="Q2" s="19" t="s">
        <v>26</v>
      </c>
      <c r="R2" s="19" t="s">
        <v>27</v>
      </c>
    </row>
    <row r="3" spans="1:18" ht="24.95" customHeight="1" x14ac:dyDescent="0.25">
      <c r="A3" s="19">
        <v>1</v>
      </c>
      <c r="B3" s="19" t="s">
        <v>28</v>
      </c>
      <c r="C3" s="19" t="s">
        <v>29</v>
      </c>
      <c r="D3" s="19" t="s">
        <v>30</v>
      </c>
      <c r="E3" s="20" t="s">
        <v>31</v>
      </c>
      <c r="F3" s="20"/>
      <c r="G3" s="19">
        <v>1</v>
      </c>
      <c r="H3" s="86" t="s">
        <v>256</v>
      </c>
      <c r="I3" s="19" t="s">
        <v>33</v>
      </c>
      <c r="J3" s="20" t="s">
        <v>34</v>
      </c>
      <c r="K3" s="20" t="s">
        <v>31</v>
      </c>
      <c r="L3" s="20"/>
      <c r="M3" s="19">
        <v>1</v>
      </c>
      <c r="N3" s="19">
        <v>701</v>
      </c>
      <c r="O3" s="26" t="s">
        <v>94</v>
      </c>
      <c r="P3" s="19" t="s">
        <v>34</v>
      </c>
      <c r="Q3" s="20" t="s">
        <v>31</v>
      </c>
      <c r="R3" s="20"/>
    </row>
    <row r="4" spans="1:18" ht="24.95" customHeight="1" x14ac:dyDescent="0.25">
      <c r="A4" s="19">
        <v>2</v>
      </c>
      <c r="B4" s="19" t="s">
        <v>36</v>
      </c>
      <c r="C4" s="19" t="s">
        <v>37</v>
      </c>
      <c r="D4" s="19" t="s">
        <v>30</v>
      </c>
      <c r="E4" s="20" t="s">
        <v>349</v>
      </c>
      <c r="F4" s="20"/>
      <c r="G4" s="19">
        <v>2</v>
      </c>
      <c r="H4" s="86" t="s">
        <v>38</v>
      </c>
      <c r="I4" s="19" t="s">
        <v>39</v>
      </c>
      <c r="J4" s="19" t="s">
        <v>30</v>
      </c>
      <c r="K4" s="20" t="s">
        <v>324</v>
      </c>
      <c r="L4" s="20" t="s">
        <v>326</v>
      </c>
      <c r="M4" s="19">
        <v>2</v>
      </c>
      <c r="N4" s="19">
        <v>704</v>
      </c>
      <c r="O4" s="19" t="s">
        <v>43</v>
      </c>
      <c r="P4" s="19" t="s">
        <v>34</v>
      </c>
      <c r="Q4" s="21" t="s">
        <v>61</v>
      </c>
      <c r="R4" s="20"/>
    </row>
    <row r="5" spans="1:18" ht="24.95" customHeight="1" x14ac:dyDescent="0.25">
      <c r="A5" s="19">
        <v>3</v>
      </c>
      <c r="B5" s="19" t="s">
        <v>41</v>
      </c>
      <c r="C5" s="19" t="s">
        <v>42</v>
      </c>
      <c r="D5" s="20" t="s">
        <v>34</v>
      </c>
      <c r="E5" s="21" t="s">
        <v>339</v>
      </c>
      <c r="F5" s="20"/>
      <c r="G5" s="19">
        <v>3</v>
      </c>
      <c r="H5" s="24" t="s">
        <v>38</v>
      </c>
      <c r="I5" s="19" t="s">
        <v>60</v>
      </c>
      <c r="J5" s="19" t="s">
        <v>34</v>
      </c>
      <c r="K5" s="21" t="s">
        <v>61</v>
      </c>
      <c r="L5" s="20"/>
      <c r="M5" s="19">
        <v>3</v>
      </c>
      <c r="N5" s="86">
        <v>712</v>
      </c>
      <c r="O5" s="19" t="s">
        <v>52</v>
      </c>
      <c r="P5" s="19" t="s">
        <v>34</v>
      </c>
      <c r="Q5" s="20" t="s">
        <v>46</v>
      </c>
      <c r="R5" s="19"/>
    </row>
    <row r="6" spans="1:18" ht="24.95" customHeight="1" x14ac:dyDescent="0.25">
      <c r="A6" s="19">
        <v>4</v>
      </c>
      <c r="B6" s="86" t="s">
        <v>47</v>
      </c>
      <c r="C6" s="19" t="s">
        <v>48</v>
      </c>
      <c r="D6" s="19" t="s">
        <v>34</v>
      </c>
      <c r="E6" s="20" t="s">
        <v>31</v>
      </c>
      <c r="F6" s="20"/>
      <c r="G6" s="19">
        <v>4</v>
      </c>
      <c r="H6" s="86" t="s">
        <v>38</v>
      </c>
      <c r="I6" s="86" t="s">
        <v>166</v>
      </c>
      <c r="J6" s="86" t="s">
        <v>34</v>
      </c>
      <c r="K6" s="20" t="s">
        <v>31</v>
      </c>
      <c r="L6" s="87"/>
      <c r="M6" s="19">
        <v>4</v>
      </c>
      <c r="N6" s="86">
        <v>713</v>
      </c>
      <c r="O6" s="86" t="s">
        <v>311</v>
      </c>
      <c r="P6" s="86" t="s">
        <v>34</v>
      </c>
      <c r="Q6" s="87"/>
      <c r="R6" s="87" t="s">
        <v>157</v>
      </c>
    </row>
    <row r="7" spans="1:18" ht="24.95" customHeight="1" x14ac:dyDescent="0.25">
      <c r="A7" s="19">
        <v>5</v>
      </c>
      <c r="B7" s="86" t="s">
        <v>50</v>
      </c>
      <c r="C7" s="19" t="s">
        <v>51</v>
      </c>
      <c r="D7" s="19" t="s">
        <v>34</v>
      </c>
      <c r="E7" s="21"/>
      <c r="F7" s="27" t="s">
        <v>381</v>
      </c>
      <c r="G7" s="19">
        <v>5</v>
      </c>
      <c r="H7" s="86" t="s">
        <v>38</v>
      </c>
      <c r="I7" s="86" t="s">
        <v>167</v>
      </c>
      <c r="J7" s="86" t="s">
        <v>34</v>
      </c>
      <c r="K7" s="20" t="s">
        <v>260</v>
      </c>
      <c r="L7" s="87" t="s">
        <v>340</v>
      </c>
      <c r="M7" s="19">
        <v>5</v>
      </c>
      <c r="N7" s="19">
        <v>714</v>
      </c>
      <c r="O7" s="26" t="s">
        <v>55</v>
      </c>
      <c r="P7" s="19" t="s">
        <v>34</v>
      </c>
      <c r="Q7" s="21" t="s">
        <v>61</v>
      </c>
      <c r="R7" s="19"/>
    </row>
    <row r="8" spans="1:18" ht="24.95" customHeight="1" x14ac:dyDescent="0.25">
      <c r="A8" s="19">
        <v>6</v>
      </c>
      <c r="B8" s="86" t="s">
        <v>291</v>
      </c>
      <c r="C8" s="24" t="s">
        <v>292</v>
      </c>
      <c r="D8" s="19" t="s">
        <v>34</v>
      </c>
      <c r="E8" s="20" t="s">
        <v>31</v>
      </c>
      <c r="F8" s="20"/>
      <c r="G8" s="19">
        <v>6</v>
      </c>
      <c r="H8" s="86" t="s">
        <v>38</v>
      </c>
      <c r="I8" s="86" t="s">
        <v>169</v>
      </c>
      <c r="J8" s="86" t="s">
        <v>34</v>
      </c>
      <c r="K8" s="96" t="s">
        <v>384</v>
      </c>
      <c r="L8" s="87"/>
      <c r="M8" s="19">
        <v>6</v>
      </c>
      <c r="N8" s="23">
        <v>718</v>
      </c>
      <c r="O8" s="26" t="s">
        <v>86</v>
      </c>
      <c r="P8" s="19" t="s">
        <v>30</v>
      </c>
      <c r="Q8" s="20" t="s">
        <v>31</v>
      </c>
      <c r="R8" s="20"/>
    </row>
    <row r="9" spans="1:18" ht="24.95" customHeight="1" x14ac:dyDescent="0.25">
      <c r="A9" s="19">
        <v>7</v>
      </c>
      <c r="B9" s="86" t="s">
        <v>53</v>
      </c>
      <c r="C9" s="19" t="s">
        <v>54</v>
      </c>
      <c r="D9" s="19" t="s">
        <v>34</v>
      </c>
      <c r="E9" s="20" t="s">
        <v>31</v>
      </c>
      <c r="F9" s="20"/>
      <c r="G9" s="19">
        <v>7</v>
      </c>
      <c r="H9" s="86" t="s">
        <v>38</v>
      </c>
      <c r="I9" s="19" t="s">
        <v>170</v>
      </c>
      <c r="J9" s="19" t="s">
        <v>34</v>
      </c>
      <c r="K9" s="87" t="s">
        <v>370</v>
      </c>
      <c r="L9" s="20"/>
      <c r="M9" s="19">
        <v>7</v>
      </c>
      <c r="N9" s="19">
        <v>719</v>
      </c>
      <c r="O9" s="19" t="s">
        <v>69</v>
      </c>
      <c r="P9" s="19" t="s">
        <v>34</v>
      </c>
      <c r="Q9" s="20" t="s">
        <v>31</v>
      </c>
      <c r="R9" s="20"/>
    </row>
    <row r="10" spans="1:18" ht="24.95" customHeight="1" x14ac:dyDescent="0.25">
      <c r="A10" s="19">
        <v>8</v>
      </c>
      <c r="B10" s="86" t="s">
        <v>57</v>
      </c>
      <c r="C10" s="19" t="s">
        <v>58</v>
      </c>
      <c r="D10" s="19" t="s">
        <v>34</v>
      </c>
      <c r="E10" s="20" t="s">
        <v>59</v>
      </c>
      <c r="F10" s="20"/>
      <c r="G10" s="19">
        <v>8</v>
      </c>
      <c r="H10" s="86">
        <v>905</v>
      </c>
      <c r="I10" s="19" t="s">
        <v>75</v>
      </c>
      <c r="J10" s="19" t="s">
        <v>30</v>
      </c>
      <c r="K10" s="20" t="s">
        <v>31</v>
      </c>
      <c r="L10" s="87"/>
      <c r="M10" s="19">
        <v>8</v>
      </c>
      <c r="N10" s="19">
        <v>804</v>
      </c>
      <c r="O10" s="19" t="s">
        <v>35</v>
      </c>
      <c r="P10" s="19" t="s">
        <v>34</v>
      </c>
      <c r="Q10" s="28" t="s">
        <v>294</v>
      </c>
      <c r="R10" s="19"/>
    </row>
    <row r="11" spans="1:18" ht="24.95" customHeight="1" x14ac:dyDescent="0.25">
      <c r="A11" s="19">
        <v>9</v>
      </c>
      <c r="B11" s="86" t="s">
        <v>63</v>
      </c>
      <c r="C11" s="19" t="s">
        <v>64</v>
      </c>
      <c r="D11" s="19" t="s">
        <v>34</v>
      </c>
      <c r="E11" s="20"/>
      <c r="F11" s="20" t="s">
        <v>261</v>
      </c>
      <c r="G11" s="19">
        <v>9</v>
      </c>
      <c r="H11" s="86">
        <v>913</v>
      </c>
      <c r="I11" s="86" t="s">
        <v>296</v>
      </c>
      <c r="J11" s="19" t="s">
        <v>30</v>
      </c>
      <c r="K11" s="20" t="s">
        <v>31</v>
      </c>
      <c r="L11" s="87"/>
      <c r="M11" s="19">
        <v>9</v>
      </c>
      <c r="N11" s="19">
        <v>806</v>
      </c>
      <c r="O11" s="19" t="s">
        <v>40</v>
      </c>
      <c r="P11" s="19" t="s">
        <v>30</v>
      </c>
      <c r="Q11" s="20" t="s">
        <v>31</v>
      </c>
      <c r="R11" s="19"/>
    </row>
    <row r="12" spans="1:18" ht="24.95" customHeight="1" x14ac:dyDescent="0.25">
      <c r="A12" s="19">
        <v>10</v>
      </c>
      <c r="B12" s="19" t="s">
        <v>66</v>
      </c>
      <c r="C12" s="19" t="s">
        <v>67</v>
      </c>
      <c r="D12" s="19" t="s">
        <v>34</v>
      </c>
      <c r="E12" s="21" t="s">
        <v>68</v>
      </c>
      <c r="F12" s="20"/>
      <c r="G12" s="19">
        <v>10</v>
      </c>
      <c r="H12" s="23">
        <v>919</v>
      </c>
      <c r="I12" s="26" t="s">
        <v>88</v>
      </c>
      <c r="J12" s="19" t="s">
        <v>30</v>
      </c>
      <c r="K12" s="20" t="s">
        <v>359</v>
      </c>
      <c r="L12" s="20"/>
      <c r="M12" s="19">
        <v>10</v>
      </c>
      <c r="N12" s="23">
        <v>808</v>
      </c>
      <c r="O12" s="19" t="s">
        <v>45</v>
      </c>
      <c r="P12" s="19" t="s">
        <v>30</v>
      </c>
      <c r="Q12" s="20" t="s">
        <v>46</v>
      </c>
      <c r="R12" s="19"/>
    </row>
    <row r="13" spans="1:18" ht="24.95" customHeight="1" x14ac:dyDescent="0.25">
      <c r="A13" s="19">
        <v>11</v>
      </c>
      <c r="B13" s="86" t="s">
        <v>289</v>
      </c>
      <c r="C13" s="86" t="s">
        <v>288</v>
      </c>
      <c r="D13" s="86" t="s">
        <v>34</v>
      </c>
      <c r="E13" s="87"/>
      <c r="F13" s="19" t="s">
        <v>157</v>
      </c>
      <c r="G13" s="19">
        <v>11</v>
      </c>
      <c r="H13" s="86" t="s">
        <v>258</v>
      </c>
      <c r="I13" s="19" t="s">
        <v>78</v>
      </c>
      <c r="J13" s="19" t="s">
        <v>34</v>
      </c>
      <c r="K13" s="20" t="s">
        <v>31</v>
      </c>
      <c r="L13" s="19"/>
      <c r="M13" s="19">
        <v>11</v>
      </c>
      <c r="N13" s="19">
        <v>812</v>
      </c>
      <c r="O13" s="19" t="s">
        <v>49</v>
      </c>
      <c r="P13" s="19" t="s">
        <v>34</v>
      </c>
      <c r="Q13" s="20" t="s">
        <v>31</v>
      </c>
      <c r="R13" s="19"/>
    </row>
    <row r="14" spans="1:18" ht="24.95" customHeight="1" x14ac:dyDescent="0.25">
      <c r="A14" s="19">
        <v>12</v>
      </c>
      <c r="B14" s="19" t="s">
        <v>72</v>
      </c>
      <c r="C14" s="19" t="s">
        <v>73</v>
      </c>
      <c r="D14" s="19" t="s">
        <v>34</v>
      </c>
      <c r="E14" s="20" t="s">
        <v>369</v>
      </c>
      <c r="F14" s="20"/>
      <c r="G14" s="19">
        <v>12</v>
      </c>
      <c r="H14" s="86" t="s">
        <v>32</v>
      </c>
      <c r="I14" s="86" t="s">
        <v>92</v>
      </c>
      <c r="J14" s="19" t="s">
        <v>34</v>
      </c>
      <c r="K14" s="20"/>
      <c r="L14" s="20" t="s">
        <v>74</v>
      </c>
      <c r="M14" s="19">
        <v>12</v>
      </c>
      <c r="N14" s="19">
        <v>813</v>
      </c>
      <c r="O14" s="19" t="s">
        <v>62</v>
      </c>
      <c r="P14" s="22" t="s">
        <v>44</v>
      </c>
      <c r="Q14" s="20"/>
      <c r="R14" s="20" t="s">
        <v>335</v>
      </c>
    </row>
    <row r="15" spans="1:18" ht="24.95" customHeight="1" x14ac:dyDescent="0.25">
      <c r="A15" s="19">
        <v>13</v>
      </c>
      <c r="B15" s="19" t="s">
        <v>76</v>
      </c>
      <c r="C15" s="19" t="s">
        <v>77</v>
      </c>
      <c r="D15" s="19" t="s">
        <v>30</v>
      </c>
      <c r="E15" s="20" t="s">
        <v>31</v>
      </c>
      <c r="F15" s="19"/>
      <c r="G15" s="19">
        <v>13</v>
      </c>
      <c r="H15" s="86" t="s">
        <v>81</v>
      </c>
      <c r="I15" s="24" t="s">
        <v>85</v>
      </c>
      <c r="J15" s="22" t="s">
        <v>44</v>
      </c>
      <c r="K15" s="20" t="s">
        <v>316</v>
      </c>
      <c r="L15" s="19"/>
      <c r="M15" s="19">
        <v>13</v>
      </c>
      <c r="N15" s="19">
        <v>815</v>
      </c>
      <c r="O15" s="19" t="s">
        <v>56</v>
      </c>
      <c r="P15" s="19" t="s">
        <v>30</v>
      </c>
      <c r="Q15" s="20" t="s">
        <v>46</v>
      </c>
      <c r="R15" s="19"/>
    </row>
    <row r="16" spans="1:18" ht="24.95" customHeight="1" x14ac:dyDescent="0.25">
      <c r="A16" s="19">
        <v>14</v>
      </c>
      <c r="B16" s="19" t="s">
        <v>79</v>
      </c>
      <c r="C16" s="19" t="s">
        <v>80</v>
      </c>
      <c r="D16" s="19" t="s">
        <v>30</v>
      </c>
      <c r="E16" s="20" t="s">
        <v>262</v>
      </c>
      <c r="F16" s="20"/>
      <c r="G16" s="19">
        <v>14</v>
      </c>
      <c r="H16" s="86" t="s">
        <v>81</v>
      </c>
      <c r="I16" s="86" t="s">
        <v>102</v>
      </c>
      <c r="J16" s="19" t="s">
        <v>34</v>
      </c>
      <c r="K16" s="20" t="s">
        <v>31</v>
      </c>
      <c r="L16" s="19"/>
      <c r="M16" s="19">
        <v>14</v>
      </c>
      <c r="N16" s="19">
        <v>816</v>
      </c>
      <c r="O16" s="19" t="s">
        <v>62</v>
      </c>
      <c r="P16" s="19" t="s">
        <v>30</v>
      </c>
      <c r="Q16" s="20" t="s">
        <v>366</v>
      </c>
      <c r="R16" s="20"/>
    </row>
    <row r="17" spans="1:21" ht="24.95" customHeight="1" x14ac:dyDescent="0.25">
      <c r="A17" s="19">
        <v>15</v>
      </c>
      <c r="B17" s="19" t="s">
        <v>83</v>
      </c>
      <c r="C17" s="19" t="s">
        <v>84</v>
      </c>
      <c r="D17" s="19" t="s">
        <v>34</v>
      </c>
      <c r="E17" s="20" t="s">
        <v>262</v>
      </c>
      <c r="F17" s="20"/>
      <c r="G17" s="19">
        <v>15</v>
      </c>
      <c r="H17" s="86" t="s">
        <v>81</v>
      </c>
      <c r="I17" s="24" t="s">
        <v>103</v>
      </c>
      <c r="J17" s="19" t="s">
        <v>30</v>
      </c>
      <c r="K17" s="20" t="s">
        <v>31</v>
      </c>
      <c r="L17" s="87"/>
      <c r="M17" s="19">
        <v>15</v>
      </c>
      <c r="N17" s="24">
        <v>818</v>
      </c>
      <c r="O17" s="86" t="s">
        <v>297</v>
      </c>
      <c r="P17" s="19" t="s">
        <v>30</v>
      </c>
      <c r="Q17" s="20" t="s">
        <v>31</v>
      </c>
      <c r="R17" s="87"/>
    </row>
    <row r="18" spans="1:21" ht="24.95" customHeight="1" x14ac:dyDescent="0.25">
      <c r="A18" s="19">
        <v>16</v>
      </c>
      <c r="B18" s="19" t="s">
        <v>287</v>
      </c>
      <c r="C18" s="86" t="s">
        <v>299</v>
      </c>
      <c r="D18" s="19" t="s">
        <v>34</v>
      </c>
      <c r="E18" s="20" t="s">
        <v>31</v>
      </c>
      <c r="F18" s="20"/>
      <c r="G18" s="19">
        <v>16</v>
      </c>
      <c r="H18" s="86" t="s">
        <v>81</v>
      </c>
      <c r="I18" s="86" t="s">
        <v>104</v>
      </c>
      <c r="J18" s="19" t="s">
        <v>34</v>
      </c>
      <c r="K18" s="20" t="s">
        <v>31</v>
      </c>
      <c r="L18" s="20"/>
      <c r="M18" s="19">
        <v>16</v>
      </c>
      <c r="N18" s="23">
        <v>820</v>
      </c>
      <c r="O18" s="19" t="s">
        <v>65</v>
      </c>
      <c r="P18" s="19" t="s">
        <v>30</v>
      </c>
      <c r="Q18" s="20"/>
      <c r="R18" s="25" t="s">
        <v>106</v>
      </c>
    </row>
    <row r="19" spans="1:21" ht="24.95" customHeight="1" x14ac:dyDescent="0.25">
      <c r="A19" s="19">
        <v>17</v>
      </c>
      <c r="B19" s="19" t="s">
        <v>90</v>
      </c>
      <c r="C19" s="24" t="s">
        <v>300</v>
      </c>
      <c r="D19" s="19" t="s">
        <v>34</v>
      </c>
      <c r="E19" s="87" t="s">
        <v>379</v>
      </c>
      <c r="F19" s="19"/>
      <c r="G19" s="19">
        <v>17</v>
      </c>
      <c r="H19" s="86" t="s">
        <v>81</v>
      </c>
      <c r="I19" s="24" t="s">
        <v>96</v>
      </c>
      <c r="J19" s="19" t="s">
        <v>34</v>
      </c>
      <c r="K19" s="20" t="s">
        <v>31</v>
      </c>
      <c r="L19" s="20"/>
      <c r="M19" s="19">
        <v>17</v>
      </c>
      <c r="N19" s="19">
        <v>821</v>
      </c>
      <c r="O19" s="19" t="s">
        <v>70</v>
      </c>
      <c r="P19" s="19" t="s">
        <v>34</v>
      </c>
      <c r="Q19" s="20" t="s">
        <v>361</v>
      </c>
      <c r="R19" s="19"/>
    </row>
    <row r="20" spans="1:21" ht="24.95" customHeight="1" x14ac:dyDescent="0.25">
      <c r="A20" s="19">
        <v>18</v>
      </c>
      <c r="B20" s="19" t="s">
        <v>93</v>
      </c>
      <c r="C20" s="86" t="s">
        <v>95</v>
      </c>
      <c r="D20" s="19" t="s">
        <v>34</v>
      </c>
      <c r="E20" s="20" t="s">
        <v>345</v>
      </c>
      <c r="F20" s="20" t="s">
        <v>347</v>
      </c>
      <c r="G20" s="19">
        <v>18</v>
      </c>
      <c r="H20" s="86" t="s">
        <v>98</v>
      </c>
      <c r="I20" s="24" t="s">
        <v>99</v>
      </c>
      <c r="J20" s="19" t="s">
        <v>34</v>
      </c>
      <c r="K20" s="20" t="s">
        <v>31</v>
      </c>
      <c r="L20" s="19"/>
      <c r="M20" s="19">
        <v>18</v>
      </c>
      <c r="N20" s="24" t="s">
        <v>38</v>
      </c>
      <c r="O20" s="19" t="s">
        <v>97</v>
      </c>
      <c r="P20" s="19" t="s">
        <v>34</v>
      </c>
      <c r="Q20" s="20" t="s">
        <v>31</v>
      </c>
      <c r="R20" s="20"/>
    </row>
    <row r="21" spans="1:21" ht="24.95" customHeight="1" x14ac:dyDescent="0.25">
      <c r="A21" s="19">
        <v>19</v>
      </c>
      <c r="B21" s="86" t="s">
        <v>293</v>
      </c>
      <c r="C21" s="24" t="s">
        <v>87</v>
      </c>
      <c r="D21" s="19" t="s">
        <v>34</v>
      </c>
      <c r="E21" s="20" t="s">
        <v>31</v>
      </c>
      <c r="F21" s="20"/>
      <c r="G21" s="19">
        <v>19</v>
      </c>
      <c r="H21" s="86" t="s">
        <v>81</v>
      </c>
      <c r="I21" s="86" t="s">
        <v>107</v>
      </c>
      <c r="J21" s="19" t="s">
        <v>34</v>
      </c>
      <c r="K21" s="20" t="s">
        <v>31</v>
      </c>
      <c r="L21" s="19"/>
      <c r="M21" s="19">
        <v>19</v>
      </c>
      <c r="N21" s="86" t="s">
        <v>38</v>
      </c>
      <c r="O21" s="86" t="s">
        <v>259</v>
      </c>
      <c r="P21" s="86" t="s">
        <v>34</v>
      </c>
      <c r="Q21" s="87"/>
      <c r="R21" s="87" t="s">
        <v>157</v>
      </c>
    </row>
    <row r="22" spans="1:21" ht="24.95" customHeight="1" x14ac:dyDescent="0.25">
      <c r="A22" s="19">
        <v>20</v>
      </c>
      <c r="B22" s="86" t="s">
        <v>298</v>
      </c>
      <c r="C22" s="86" t="s">
        <v>301</v>
      </c>
      <c r="D22" s="19" t="s">
        <v>34</v>
      </c>
      <c r="E22" s="20" t="s">
        <v>31</v>
      </c>
      <c r="F22" s="27"/>
      <c r="G22" s="19">
        <v>20</v>
      </c>
      <c r="H22" s="86" t="s">
        <v>81</v>
      </c>
      <c r="I22" s="86" t="s">
        <v>309</v>
      </c>
      <c r="J22" s="19" t="s">
        <v>34</v>
      </c>
      <c r="K22" s="20" t="s">
        <v>31</v>
      </c>
      <c r="L22" s="86"/>
      <c r="M22" s="19">
        <v>20</v>
      </c>
      <c r="N22" s="19" t="s">
        <v>81</v>
      </c>
      <c r="O22" s="86" t="s">
        <v>100</v>
      </c>
      <c r="P22" s="19" t="s">
        <v>30</v>
      </c>
      <c r="Q22" s="20" t="s">
        <v>31</v>
      </c>
      <c r="R22" s="20"/>
    </row>
    <row r="23" spans="1:21" ht="24.95" customHeight="1" x14ac:dyDescent="0.25">
      <c r="A23" s="19">
        <v>21</v>
      </c>
      <c r="B23" s="86" t="s">
        <v>81</v>
      </c>
      <c r="C23" s="24" t="s">
        <v>108</v>
      </c>
      <c r="D23" s="19" t="s">
        <v>34</v>
      </c>
      <c r="E23" s="20"/>
      <c r="F23" s="20" t="s">
        <v>74</v>
      </c>
      <c r="G23" s="19">
        <v>21</v>
      </c>
      <c r="H23" s="86" t="s">
        <v>81</v>
      </c>
      <c r="I23" s="86" t="s">
        <v>308</v>
      </c>
      <c r="J23" s="19" t="s">
        <v>34</v>
      </c>
      <c r="K23" s="87"/>
      <c r="L23" s="20" t="s">
        <v>74</v>
      </c>
      <c r="M23" s="19">
        <v>21</v>
      </c>
      <c r="N23" s="86" t="s">
        <v>81</v>
      </c>
      <c r="O23" s="24" t="s">
        <v>101</v>
      </c>
      <c r="P23" s="19" t="s">
        <v>34</v>
      </c>
      <c r="Q23" s="20" t="s">
        <v>31</v>
      </c>
      <c r="R23" s="19"/>
    </row>
    <row r="24" spans="1:21" ht="24.95" customHeight="1" x14ac:dyDescent="0.25">
      <c r="A24" s="19">
        <v>22</v>
      </c>
      <c r="B24" s="86" t="s">
        <v>81</v>
      </c>
      <c r="C24" s="24" t="s">
        <v>113</v>
      </c>
      <c r="D24" s="19" t="s">
        <v>34</v>
      </c>
      <c r="E24" s="20" t="s">
        <v>31</v>
      </c>
      <c r="F24" s="19"/>
      <c r="G24" s="19">
        <v>22</v>
      </c>
      <c r="H24" s="86" t="s">
        <v>81</v>
      </c>
      <c r="I24" s="86" t="s">
        <v>307</v>
      </c>
      <c r="J24" s="19" t="s">
        <v>34</v>
      </c>
      <c r="K24" s="20" t="s">
        <v>31</v>
      </c>
      <c r="L24" s="87"/>
      <c r="M24" s="19">
        <v>22</v>
      </c>
      <c r="N24" s="86"/>
      <c r="O24" s="86" t="s">
        <v>328</v>
      </c>
      <c r="P24" s="19" t="s">
        <v>34</v>
      </c>
      <c r="Q24" s="20" t="s">
        <v>59</v>
      </c>
      <c r="R24" s="19"/>
    </row>
    <row r="25" spans="1:21" ht="24.95" customHeight="1" x14ac:dyDescent="0.25">
      <c r="A25" s="19">
        <v>23</v>
      </c>
      <c r="B25" s="86" t="s">
        <v>81</v>
      </c>
      <c r="C25" s="86" t="s">
        <v>82</v>
      </c>
      <c r="D25" s="19" t="s">
        <v>30</v>
      </c>
      <c r="E25" s="20" t="s">
        <v>31</v>
      </c>
      <c r="F25" s="19"/>
      <c r="G25" s="19">
        <v>23</v>
      </c>
      <c r="H25" s="86" t="s">
        <v>81</v>
      </c>
      <c r="I25" s="86" t="s">
        <v>306</v>
      </c>
      <c r="J25" s="19" t="s">
        <v>34</v>
      </c>
      <c r="K25" s="20"/>
      <c r="L25" s="20" t="s">
        <v>74</v>
      </c>
      <c r="M25" s="19">
        <v>23</v>
      </c>
      <c r="N25" s="23">
        <v>901</v>
      </c>
      <c r="O25" s="19" t="s">
        <v>105</v>
      </c>
      <c r="P25" s="19" t="s">
        <v>34</v>
      </c>
      <c r="Q25" s="20"/>
      <c r="R25" s="25" t="s">
        <v>106</v>
      </c>
    </row>
    <row r="26" spans="1:21" ht="24.95" customHeight="1" x14ac:dyDescent="0.25">
      <c r="A26" s="19">
        <v>24</v>
      </c>
      <c r="B26" s="86" t="s">
        <v>72</v>
      </c>
      <c r="C26" s="24" t="s">
        <v>290</v>
      </c>
      <c r="D26" s="19" t="s">
        <v>34</v>
      </c>
      <c r="E26" s="20" t="s">
        <v>31</v>
      </c>
      <c r="F26" s="20"/>
      <c r="G26" s="19">
        <v>24</v>
      </c>
      <c r="H26" s="86" t="s">
        <v>81</v>
      </c>
      <c r="I26" s="86" t="s">
        <v>305</v>
      </c>
      <c r="J26" s="19" t="s">
        <v>30</v>
      </c>
      <c r="K26" s="20" t="s">
        <v>46</v>
      </c>
      <c r="L26" s="87"/>
      <c r="M26" s="19">
        <v>24</v>
      </c>
      <c r="N26" s="19">
        <v>907</v>
      </c>
      <c r="O26" s="19" t="s">
        <v>109</v>
      </c>
      <c r="P26" s="19" t="s">
        <v>34</v>
      </c>
      <c r="Q26" s="20"/>
      <c r="R26" s="25" t="s">
        <v>106</v>
      </c>
    </row>
    <row r="27" spans="1:21" ht="24.95" customHeight="1" x14ac:dyDescent="0.25">
      <c r="A27" s="19">
        <v>25</v>
      </c>
      <c r="B27" s="86" t="s">
        <v>110</v>
      </c>
      <c r="C27" s="19" t="s">
        <v>111</v>
      </c>
      <c r="D27" s="19" t="s">
        <v>34</v>
      </c>
      <c r="E27" s="87" t="s">
        <v>371</v>
      </c>
      <c r="F27" s="20"/>
      <c r="G27" s="19">
        <v>25</v>
      </c>
      <c r="H27" s="19" t="s">
        <v>81</v>
      </c>
      <c r="I27" s="93" t="s">
        <v>321</v>
      </c>
      <c r="J27" s="24" t="s">
        <v>141</v>
      </c>
      <c r="K27" s="87" t="s">
        <v>319</v>
      </c>
      <c r="L27" s="19"/>
      <c r="M27" s="19">
        <v>25</v>
      </c>
      <c r="N27" s="26">
        <v>909</v>
      </c>
      <c r="O27" s="19" t="s">
        <v>112</v>
      </c>
      <c r="P27" s="19" t="s">
        <v>34</v>
      </c>
      <c r="Q27" s="20"/>
      <c r="R27" s="25" t="s">
        <v>106</v>
      </c>
    </row>
    <row r="28" spans="1:21" ht="24.95" customHeight="1" x14ac:dyDescent="0.25">
      <c r="A28" s="99">
        <f>SUM(C28+I28+O28)</f>
        <v>75</v>
      </c>
      <c r="B28" s="99"/>
      <c r="C28" s="99">
        <f>COUNTA(C3:C27)</f>
        <v>25</v>
      </c>
      <c r="D28" s="99"/>
      <c r="E28" s="30">
        <f>COUNTA(E3:E26)</f>
        <v>20</v>
      </c>
      <c r="F28" s="30">
        <f>COUNTA(F3:F27)</f>
        <v>5</v>
      </c>
      <c r="G28" s="99"/>
      <c r="H28" s="99"/>
      <c r="I28" s="30">
        <f>COUNTA(I3:I27)</f>
        <v>25</v>
      </c>
      <c r="J28" s="99"/>
      <c r="K28" s="99">
        <f>COUNTA(K3:K21)</f>
        <v>18</v>
      </c>
      <c r="L28" s="99">
        <f>COUNTA(L7:L27)</f>
        <v>4</v>
      </c>
      <c r="M28" s="31"/>
      <c r="N28" s="32"/>
      <c r="O28" s="32">
        <f>COUNTA(O3:O27)</f>
        <v>25</v>
      </c>
      <c r="P28" s="32"/>
      <c r="Q28" s="30">
        <f>COUNTA(Q3:Q23)</f>
        <v>17</v>
      </c>
      <c r="R28" s="99">
        <f>COUNTA(R6:R18)</f>
        <v>3</v>
      </c>
    </row>
    <row r="29" spans="1:21" ht="24.95" customHeight="1" x14ac:dyDescent="0.25">
      <c r="A29" s="33" t="s">
        <v>114</v>
      </c>
      <c r="B29" s="33" t="s">
        <v>241</v>
      </c>
      <c r="C29" s="33" t="s">
        <v>243</v>
      </c>
      <c r="D29" s="34" t="s">
        <v>245</v>
      </c>
      <c r="E29" s="34" t="s">
        <v>247</v>
      </c>
      <c r="F29" s="34" t="s">
        <v>249</v>
      </c>
      <c r="G29" s="33" t="s">
        <v>114</v>
      </c>
      <c r="H29" s="33" t="s">
        <v>241</v>
      </c>
      <c r="I29" s="33" t="s">
        <v>243</v>
      </c>
      <c r="J29" s="34" t="s">
        <v>245</v>
      </c>
      <c r="K29" s="34" t="s">
        <v>247</v>
      </c>
      <c r="L29" s="34" t="s">
        <v>249</v>
      </c>
      <c r="M29" s="33" t="s">
        <v>114</v>
      </c>
      <c r="N29" s="33" t="s">
        <v>241</v>
      </c>
      <c r="O29" s="33" t="s">
        <v>243</v>
      </c>
      <c r="P29" s="34" t="s">
        <v>245</v>
      </c>
      <c r="Q29" s="34" t="s">
        <v>247</v>
      </c>
      <c r="R29" s="33" t="s">
        <v>249</v>
      </c>
    </row>
    <row r="30" spans="1:21" ht="24.95" customHeight="1" x14ac:dyDescent="0.25">
      <c r="A30" s="35" t="s">
        <v>115</v>
      </c>
      <c r="B30" s="33" t="s">
        <v>6</v>
      </c>
      <c r="C30" s="33" t="s">
        <v>8</v>
      </c>
      <c r="D30" s="33" t="s">
        <v>5</v>
      </c>
      <c r="E30" s="33" t="s">
        <v>7</v>
      </c>
      <c r="F30" s="33" t="s">
        <v>5</v>
      </c>
      <c r="G30" s="35" t="s">
        <v>116</v>
      </c>
      <c r="H30" s="33" t="s">
        <v>7</v>
      </c>
      <c r="I30" s="33" t="s">
        <v>6</v>
      </c>
      <c r="J30" s="33" t="s">
        <v>8</v>
      </c>
      <c r="K30" s="33" t="s">
        <v>5</v>
      </c>
      <c r="L30" s="33" t="s">
        <v>5</v>
      </c>
      <c r="M30" s="35" t="s">
        <v>117</v>
      </c>
      <c r="N30" s="33" t="s">
        <v>8</v>
      </c>
      <c r="O30" s="33" t="s">
        <v>5</v>
      </c>
      <c r="P30" s="33" t="s">
        <v>7</v>
      </c>
      <c r="Q30" s="33" t="s">
        <v>6</v>
      </c>
      <c r="R30" s="33" t="s">
        <v>5</v>
      </c>
    </row>
    <row r="31" spans="1:21" s="89" customFormat="1" ht="24.95" customHeight="1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17"/>
      <c r="T31" s="18"/>
      <c r="U31"/>
    </row>
    <row r="32" spans="1:21" s="29" customFormat="1" ht="24.95" customHeight="1" x14ac:dyDescent="0.25">
      <c r="A32" s="29" t="s">
        <v>118</v>
      </c>
      <c r="B32" s="29" t="s">
        <v>119</v>
      </c>
      <c r="C32" s="29" t="s">
        <v>34</v>
      </c>
      <c r="D32" s="29" t="s">
        <v>31</v>
      </c>
      <c r="F32" s="37"/>
      <c r="G32" s="37"/>
      <c r="H32" s="37"/>
      <c r="I32" s="37"/>
      <c r="J32" s="37"/>
      <c r="K32" s="37"/>
      <c r="L32" s="37"/>
      <c r="N32" s="41" t="s">
        <v>267</v>
      </c>
      <c r="P32" s="94" t="s">
        <v>341</v>
      </c>
      <c r="S32" s="17"/>
      <c r="T32" s="18"/>
      <c r="U32"/>
    </row>
    <row r="33" spans="1:22" s="17" customFormat="1" ht="24.95" customHeight="1" x14ac:dyDescent="0.25">
      <c r="A33" s="29" t="s">
        <v>350</v>
      </c>
      <c r="B33" s="29" t="s">
        <v>351</v>
      </c>
      <c r="C33" s="29" t="s">
        <v>34</v>
      </c>
      <c r="D33" s="29" t="s">
        <v>348</v>
      </c>
      <c r="E33" s="36" t="s">
        <v>352</v>
      </c>
      <c r="F33" s="37"/>
      <c r="G33" s="37"/>
      <c r="H33" s="37"/>
      <c r="I33" s="37"/>
      <c r="J33" s="37"/>
      <c r="K33" s="37"/>
      <c r="L33" s="37"/>
      <c r="M33" s="29"/>
      <c r="N33" s="29"/>
      <c r="O33" s="29"/>
      <c r="P33" s="29" t="s">
        <v>353</v>
      </c>
      <c r="Q33" s="37"/>
      <c r="R33" s="29"/>
      <c r="T33" s="18"/>
    </row>
    <row r="34" spans="1:22" ht="24.95" customHeight="1" x14ac:dyDescent="0.25">
      <c r="A34" s="29" t="s">
        <v>429</v>
      </c>
      <c r="B34" s="40" t="s">
        <v>120</v>
      </c>
      <c r="C34" s="29" t="s">
        <v>34</v>
      </c>
      <c r="D34" s="29" t="s">
        <v>31</v>
      </c>
      <c r="E34" s="36" t="s">
        <v>374</v>
      </c>
      <c r="F34" s="37"/>
      <c r="G34" s="37"/>
      <c r="H34" s="37"/>
      <c r="I34" s="37"/>
      <c r="J34" s="37"/>
      <c r="K34" s="37"/>
      <c r="L34" s="37"/>
      <c r="M34" s="29" t="s">
        <v>375</v>
      </c>
      <c r="N34" s="41" t="s">
        <v>121</v>
      </c>
      <c r="O34" s="29"/>
      <c r="P34" s="37"/>
      <c r="R34" s="37"/>
    </row>
    <row r="35" spans="1:22" ht="24.95" customHeight="1" x14ac:dyDescent="0.25">
      <c r="A35" s="29" t="s">
        <v>47</v>
      </c>
      <c r="B35" s="29" t="s">
        <v>122</v>
      </c>
      <c r="C35" s="29" t="s">
        <v>34</v>
      </c>
      <c r="D35" s="29" t="s">
        <v>31</v>
      </c>
      <c r="E35" s="36"/>
      <c r="F35" s="37"/>
      <c r="G35" s="37"/>
      <c r="H35" s="37"/>
      <c r="I35" s="37"/>
      <c r="J35" s="37"/>
      <c r="K35" s="37"/>
      <c r="L35" s="37"/>
      <c r="M35" s="29"/>
      <c r="N35" s="41"/>
      <c r="O35" s="29"/>
      <c r="P35" s="37"/>
      <c r="R35" s="37"/>
    </row>
    <row r="36" spans="1:22" ht="24.95" customHeight="1" x14ac:dyDescent="0.25">
      <c r="A36" s="29" t="s">
        <v>124</v>
      </c>
      <c r="B36" s="29" t="s">
        <v>125</v>
      </c>
      <c r="C36" s="29" t="s">
        <v>34</v>
      </c>
      <c r="D36" s="29" t="s">
        <v>74</v>
      </c>
      <c r="E36" s="36" t="s">
        <v>382</v>
      </c>
      <c r="F36" s="37"/>
      <c r="G36" s="37"/>
      <c r="H36" s="37"/>
      <c r="I36" s="37"/>
      <c r="J36" s="37"/>
      <c r="K36" s="37"/>
      <c r="L36" s="37"/>
      <c r="M36" s="29" t="s">
        <v>373</v>
      </c>
      <c r="N36" s="41" t="s">
        <v>266</v>
      </c>
      <c r="O36" s="29"/>
      <c r="P36" s="41"/>
      <c r="R36" s="37"/>
    </row>
    <row r="37" spans="1:22" ht="24.95" customHeight="1" x14ac:dyDescent="0.25">
      <c r="A37" s="29" t="s">
        <v>126</v>
      </c>
      <c r="B37" s="29" t="s">
        <v>54</v>
      </c>
      <c r="C37" s="29" t="s">
        <v>34</v>
      </c>
      <c r="D37" s="29" t="s">
        <v>31</v>
      </c>
      <c r="E37" s="36"/>
      <c r="F37" s="41"/>
      <c r="G37" s="29"/>
      <c r="H37" s="29"/>
      <c r="I37" s="29"/>
      <c r="J37" s="29"/>
      <c r="K37" s="29"/>
      <c r="L37" s="29"/>
      <c r="M37" s="29"/>
      <c r="O37" s="38"/>
    </row>
    <row r="38" spans="1:22" ht="24.95" customHeight="1" x14ac:dyDescent="0.25">
      <c r="A38" s="29" t="s">
        <v>127</v>
      </c>
      <c r="B38" s="29" t="s">
        <v>128</v>
      </c>
      <c r="C38" s="29" t="s">
        <v>34</v>
      </c>
      <c r="D38" s="29" t="s">
        <v>59</v>
      </c>
      <c r="E38" s="36" t="s">
        <v>273</v>
      </c>
      <c r="F38" s="41"/>
      <c r="G38" s="29"/>
      <c r="H38" s="29"/>
      <c r="I38" s="29"/>
      <c r="J38" s="29"/>
      <c r="K38" s="29"/>
      <c r="L38" s="29"/>
      <c r="M38" s="41"/>
      <c r="N38" s="38"/>
      <c r="P38" s="29" t="s">
        <v>274</v>
      </c>
      <c r="Q38" s="29"/>
    </row>
    <row r="39" spans="1:22" ht="24.95" customHeight="1" x14ac:dyDescent="0.25">
      <c r="A39" s="29" t="s">
        <v>63</v>
      </c>
      <c r="B39" s="42" t="s">
        <v>129</v>
      </c>
      <c r="C39" s="29" t="s">
        <v>34</v>
      </c>
      <c r="D39" s="29" t="s">
        <v>130</v>
      </c>
      <c r="E39" s="36" t="s">
        <v>376</v>
      </c>
      <c r="F39" s="37"/>
      <c r="G39" s="37"/>
      <c r="H39" s="37"/>
      <c r="I39" s="37"/>
      <c r="J39" s="37"/>
      <c r="K39" s="37"/>
      <c r="L39" s="37"/>
      <c r="M39" s="29" t="s">
        <v>365</v>
      </c>
      <c r="N39" s="41" t="s">
        <v>121</v>
      </c>
      <c r="O39" s="41"/>
      <c r="P39" s="29"/>
    </row>
    <row r="40" spans="1:22" s="29" customFormat="1" ht="24.95" customHeight="1" x14ac:dyDescent="0.25">
      <c r="A40" s="29" t="s">
        <v>131</v>
      </c>
      <c r="B40" s="40" t="s">
        <v>67</v>
      </c>
      <c r="C40" s="29" t="s">
        <v>34</v>
      </c>
      <c r="D40" s="29" t="s">
        <v>132</v>
      </c>
      <c r="E40" s="36" t="s">
        <v>377</v>
      </c>
      <c r="F40" s="37"/>
      <c r="G40" s="37"/>
      <c r="H40" s="37"/>
      <c r="I40" s="37"/>
      <c r="J40" s="37"/>
      <c r="K40" s="37"/>
      <c r="L40" s="37"/>
      <c r="P40" s="39"/>
      <c r="Q40" s="29" t="s">
        <v>272</v>
      </c>
      <c r="R40" s="41" t="s">
        <v>121</v>
      </c>
    </row>
    <row r="41" spans="1:22" ht="24.95" customHeight="1" x14ac:dyDescent="0.25">
      <c r="A41" s="29" t="s">
        <v>133</v>
      </c>
      <c r="B41" s="29" t="s">
        <v>134</v>
      </c>
      <c r="C41" s="29" t="s">
        <v>34</v>
      </c>
      <c r="D41" s="29" t="s">
        <v>135</v>
      </c>
      <c r="E41" s="36" t="s">
        <v>275</v>
      </c>
      <c r="F41" s="37"/>
      <c r="G41" s="37"/>
      <c r="H41" s="37"/>
      <c r="I41" s="37"/>
      <c r="J41" s="37"/>
      <c r="K41" s="37"/>
      <c r="L41" s="37"/>
      <c r="M41" s="29" t="s">
        <v>159</v>
      </c>
      <c r="O41" s="29"/>
      <c r="S41" s="29"/>
      <c r="T41" s="29"/>
    </row>
    <row r="42" spans="1:22" s="29" customFormat="1" ht="24.95" customHeight="1" x14ac:dyDescent="0.25">
      <c r="A42" s="29" t="s">
        <v>79</v>
      </c>
      <c r="B42" s="29" t="s">
        <v>137</v>
      </c>
      <c r="C42" s="29" t="s">
        <v>34</v>
      </c>
      <c r="D42" s="29" t="s">
        <v>138</v>
      </c>
      <c r="E42" s="36" t="s">
        <v>276</v>
      </c>
      <c r="F42" s="41"/>
      <c r="M42" s="29" t="s">
        <v>277</v>
      </c>
      <c r="N42" s="29" t="s">
        <v>136</v>
      </c>
      <c r="O42" s="41" t="s">
        <v>265</v>
      </c>
      <c r="Q42" s="44"/>
      <c r="R42" s="39"/>
      <c r="S42" s="39"/>
      <c r="T42" s="39"/>
    </row>
    <row r="43" spans="1:22" s="29" customFormat="1" ht="24.95" customHeight="1" x14ac:dyDescent="0.25">
      <c r="A43" s="29" t="s">
        <v>139</v>
      </c>
      <c r="B43" s="29" t="s">
        <v>140</v>
      </c>
      <c r="C43" s="29" t="s">
        <v>34</v>
      </c>
      <c r="D43" s="29" t="s">
        <v>31</v>
      </c>
      <c r="E43" s="36">
        <v>45901</v>
      </c>
      <c r="M43" s="44" t="s">
        <v>330</v>
      </c>
      <c r="N43" s="41"/>
      <c r="O43" s="37"/>
      <c r="Q43" s="44"/>
      <c r="T43" s="39"/>
      <c r="U43" s="39"/>
    </row>
    <row r="44" spans="1:22" s="29" customFormat="1" ht="24.95" customHeight="1" x14ac:dyDescent="0.25">
      <c r="A44" s="29" t="s">
        <v>90</v>
      </c>
      <c r="B44" s="29" t="s">
        <v>91</v>
      </c>
      <c r="C44" s="29" t="s">
        <v>34</v>
      </c>
      <c r="D44" s="29" t="s">
        <v>31</v>
      </c>
      <c r="E44" s="36">
        <v>45902</v>
      </c>
      <c r="M44" s="44" t="s">
        <v>330</v>
      </c>
      <c r="N44" s="41" t="s">
        <v>266</v>
      </c>
      <c r="R44" s="40" t="s">
        <v>18</v>
      </c>
      <c r="T44" s="39"/>
      <c r="U44" s="39"/>
    </row>
    <row r="45" spans="1:22" s="29" customFormat="1" ht="24.95" customHeight="1" x14ac:dyDescent="0.25">
      <c r="A45" s="29" t="s">
        <v>90</v>
      </c>
      <c r="B45" s="29" t="s">
        <v>380</v>
      </c>
      <c r="C45" s="99" t="s">
        <v>34</v>
      </c>
      <c r="D45" s="44" t="s">
        <v>31</v>
      </c>
      <c r="E45" s="36">
        <v>45910</v>
      </c>
      <c r="M45" s="44" t="s">
        <v>330</v>
      </c>
      <c r="N45" s="36"/>
      <c r="O45" s="36"/>
      <c r="Q45" s="41"/>
      <c r="S45" s="45"/>
      <c r="T45"/>
      <c r="U45" s="39"/>
      <c r="V45" s="39"/>
    </row>
    <row r="46" spans="1:22" s="29" customFormat="1" ht="24.95" customHeight="1" x14ac:dyDescent="0.25">
      <c r="A46" s="29" t="s">
        <v>93</v>
      </c>
      <c r="B46" s="29" t="s">
        <v>95</v>
      </c>
      <c r="C46" s="29" t="s">
        <v>34</v>
      </c>
      <c r="D46" s="29" t="s">
        <v>344</v>
      </c>
      <c r="E46" s="44" t="s">
        <v>346</v>
      </c>
      <c r="F46" s="44"/>
      <c r="G46" s="37"/>
      <c r="H46" s="37"/>
      <c r="I46" s="37"/>
      <c r="J46" s="37"/>
      <c r="K46" s="37"/>
      <c r="L46" s="37"/>
      <c r="N46" s="41"/>
      <c r="P46" s="41"/>
      <c r="R46" s="40" t="s">
        <v>142</v>
      </c>
      <c r="T46" s="39"/>
      <c r="U46" s="39"/>
    </row>
    <row r="47" spans="1:22" s="17" customFormat="1" ht="24.95" customHeight="1" x14ac:dyDescent="0.25">
      <c r="A47" s="29" t="s">
        <v>293</v>
      </c>
      <c r="B47" s="29" t="s">
        <v>153</v>
      </c>
      <c r="C47" s="29" t="s">
        <v>34</v>
      </c>
      <c r="D47" s="29" t="s">
        <v>31</v>
      </c>
      <c r="E47" s="36"/>
      <c r="F47" s="29"/>
      <c r="G47" s="29"/>
      <c r="H47" s="29"/>
      <c r="I47" s="29"/>
      <c r="J47" s="29"/>
      <c r="K47" s="29"/>
      <c r="L47" s="29"/>
      <c r="M47" s="29"/>
      <c r="N47" s="36"/>
      <c r="O47" s="29"/>
      <c r="P47" s="45"/>
      <c r="Q47" s="29"/>
      <c r="R47" s="40" t="s">
        <v>154</v>
      </c>
      <c r="T47" s="18"/>
    </row>
    <row r="48" spans="1:22" ht="24.95" customHeight="1" x14ac:dyDescent="0.25">
      <c r="A48" s="29" t="s">
        <v>144</v>
      </c>
      <c r="B48" s="29" t="s">
        <v>145</v>
      </c>
      <c r="C48" s="29" t="s">
        <v>34</v>
      </c>
      <c r="D48" s="29" t="s">
        <v>31</v>
      </c>
      <c r="E48" s="36" t="s">
        <v>372</v>
      </c>
      <c r="F48" s="37"/>
      <c r="G48" s="37"/>
      <c r="H48" s="37"/>
      <c r="I48" s="37"/>
      <c r="J48" s="29"/>
      <c r="K48" s="41"/>
      <c r="L48" s="29"/>
      <c r="M48" s="44" t="s">
        <v>373</v>
      </c>
      <c r="N48" s="41"/>
      <c r="O48" s="29"/>
      <c r="P48" s="29"/>
      <c r="Q48" s="29"/>
      <c r="R48" s="29"/>
      <c r="S48"/>
      <c r="T48"/>
    </row>
    <row r="49" spans="1:21" ht="24.95" customHeight="1" x14ac:dyDescent="0.25">
      <c r="A49" s="29"/>
      <c r="B49" s="29" t="s">
        <v>328</v>
      </c>
      <c r="C49" s="29" t="s">
        <v>34</v>
      </c>
      <c r="D49" s="29" t="s">
        <v>329</v>
      </c>
      <c r="E49" s="29" t="s">
        <v>59</v>
      </c>
      <c r="F49" s="36" t="s">
        <v>273</v>
      </c>
      <c r="G49" s="41"/>
      <c r="H49" s="29"/>
      <c r="I49" s="29"/>
      <c r="J49" s="29"/>
      <c r="K49" s="29"/>
      <c r="L49" s="29"/>
      <c r="M49" s="29"/>
      <c r="N49" s="41"/>
      <c r="O49" s="38"/>
      <c r="Q49" s="29" t="s">
        <v>274</v>
      </c>
      <c r="R49" s="29"/>
      <c r="S49"/>
      <c r="T49"/>
    </row>
    <row r="50" spans="1:21" s="29" customFormat="1" ht="24.95" customHeight="1" x14ac:dyDescent="0.25">
      <c r="A50" s="29" t="s">
        <v>255</v>
      </c>
      <c r="B50" s="40" t="s">
        <v>147</v>
      </c>
      <c r="C50" s="29" t="s">
        <v>34</v>
      </c>
      <c r="D50" s="29" t="s">
        <v>31</v>
      </c>
      <c r="E50" s="36" t="s">
        <v>378</v>
      </c>
      <c r="F50" s="37"/>
      <c r="G50" s="37"/>
      <c r="H50" s="37"/>
      <c r="I50" s="37"/>
      <c r="J50" s="37"/>
      <c r="K50" s="37"/>
      <c r="L50" s="37"/>
      <c r="M50" s="29" t="s">
        <v>123</v>
      </c>
      <c r="N50" s="41" t="s">
        <v>121</v>
      </c>
      <c r="O50" s="41"/>
      <c r="P50" s="41" t="s">
        <v>266</v>
      </c>
      <c r="R50" s="45"/>
      <c r="T50" s="39"/>
      <c r="U50" s="39"/>
    </row>
    <row r="51" spans="1:21" s="29" customFormat="1" ht="24.95" customHeight="1" x14ac:dyDescent="0.25">
      <c r="A51" s="29" t="s">
        <v>93</v>
      </c>
      <c r="B51" s="29" t="s">
        <v>148</v>
      </c>
      <c r="C51" s="29" t="s">
        <v>34</v>
      </c>
      <c r="D51" s="29" t="s">
        <v>323</v>
      </c>
      <c r="E51" s="44" t="s">
        <v>325</v>
      </c>
      <c r="F51" s="36"/>
      <c r="G51" s="37"/>
      <c r="H51" s="37"/>
      <c r="I51" s="37"/>
      <c r="J51" s="37"/>
      <c r="K51" s="37"/>
      <c r="L51" s="37"/>
      <c r="N51" s="41"/>
      <c r="O51" s="41"/>
      <c r="P51" s="41"/>
      <c r="Q51" s="45"/>
      <c r="R51" s="47" t="s">
        <v>19</v>
      </c>
      <c r="T51"/>
      <c r="U51" s="39"/>
    </row>
    <row r="52" spans="1:21" ht="24.95" customHeight="1" x14ac:dyDescent="0.25">
      <c r="A52" s="40" t="s">
        <v>93</v>
      </c>
      <c r="B52" s="29" t="s">
        <v>151</v>
      </c>
      <c r="C52" s="29" t="s">
        <v>34</v>
      </c>
      <c r="D52" s="29" t="s">
        <v>132</v>
      </c>
      <c r="E52" s="36" t="s">
        <v>279</v>
      </c>
      <c r="F52" s="37"/>
      <c r="G52" s="37"/>
      <c r="H52" s="37"/>
      <c r="I52" s="37"/>
      <c r="J52" s="37"/>
      <c r="K52" s="37"/>
      <c r="L52" s="37"/>
      <c r="M52" s="29"/>
      <c r="N52" s="29"/>
      <c r="O52" s="29" t="s">
        <v>280</v>
      </c>
      <c r="P52" s="29"/>
      <c r="R52" s="47" t="s">
        <v>19</v>
      </c>
      <c r="S52" s="29"/>
      <c r="T52" s="29"/>
    </row>
    <row r="53" spans="1:21" ht="24.95" customHeight="1" x14ac:dyDescent="0.25">
      <c r="A53" s="29" t="s">
        <v>93</v>
      </c>
      <c r="B53" s="29" t="s">
        <v>167</v>
      </c>
      <c r="C53" s="29" t="s">
        <v>34</v>
      </c>
      <c r="D53" s="44" t="s">
        <v>168</v>
      </c>
      <c r="E53" s="36" t="s">
        <v>332</v>
      </c>
      <c r="F53" s="29"/>
      <c r="G53" s="29"/>
      <c r="H53" s="29"/>
      <c r="I53" s="29"/>
      <c r="J53" s="29"/>
      <c r="K53" s="29"/>
      <c r="L53" s="29"/>
      <c r="M53" s="29" t="s">
        <v>333</v>
      </c>
      <c r="N53" s="41" t="s">
        <v>281</v>
      </c>
      <c r="O53" s="29"/>
      <c r="P53" s="29"/>
      <c r="Q53" s="29"/>
      <c r="R53" s="29"/>
      <c r="S53"/>
      <c r="T53" s="39"/>
    </row>
    <row r="54" spans="1:21" s="29" customFormat="1" ht="24.95" customHeight="1" x14ac:dyDescent="0.25">
      <c r="A54" s="29" t="s">
        <v>93</v>
      </c>
      <c r="B54" s="29" t="s">
        <v>169</v>
      </c>
      <c r="C54" s="29" t="s">
        <v>34</v>
      </c>
      <c r="D54" s="29" t="s">
        <v>135</v>
      </c>
      <c r="E54" s="36" t="s">
        <v>385</v>
      </c>
      <c r="F54" s="37"/>
      <c r="G54" s="37"/>
      <c r="H54" s="37"/>
      <c r="I54" s="37"/>
      <c r="J54" s="37"/>
      <c r="K54" s="37"/>
      <c r="L54" s="37"/>
      <c r="M54" s="29" t="s">
        <v>386</v>
      </c>
      <c r="N54" s="41"/>
      <c r="P54" s="41"/>
      <c r="T54" s="39"/>
      <c r="U54" s="39"/>
    </row>
    <row r="55" spans="1:21" s="29" customFormat="1" ht="24.95" customHeight="1" x14ac:dyDescent="0.25">
      <c r="A55" s="29" t="s">
        <v>93</v>
      </c>
      <c r="B55" s="29" t="s">
        <v>170</v>
      </c>
      <c r="C55" s="29" t="s">
        <v>34</v>
      </c>
      <c r="D55" s="29" t="s">
        <v>31</v>
      </c>
      <c r="E55" s="36">
        <v>45908</v>
      </c>
      <c r="F55" s="37"/>
      <c r="G55" s="37"/>
      <c r="H55" s="37"/>
      <c r="I55" s="37"/>
      <c r="J55" s="37"/>
      <c r="K55" s="37"/>
      <c r="L55" s="37"/>
      <c r="M55" s="29" t="s">
        <v>330</v>
      </c>
      <c r="N55" s="41"/>
      <c r="P55" s="41"/>
      <c r="T55" s="39"/>
      <c r="U55" s="39"/>
    </row>
    <row r="56" spans="1:21" s="29" customFormat="1" ht="24.95" customHeight="1" x14ac:dyDescent="0.25">
      <c r="A56" s="29" t="s">
        <v>257</v>
      </c>
      <c r="B56" s="29" t="s">
        <v>264</v>
      </c>
      <c r="C56" s="29" t="s">
        <v>34</v>
      </c>
      <c r="D56" s="29" t="s">
        <v>31</v>
      </c>
      <c r="E56" s="36"/>
      <c r="F56" s="37"/>
      <c r="G56" s="37"/>
      <c r="H56" s="37"/>
      <c r="I56" s="37"/>
      <c r="J56" s="37"/>
      <c r="K56" s="37"/>
      <c r="L56" s="37"/>
      <c r="N56" s="41" t="s">
        <v>266</v>
      </c>
      <c r="P56" s="41"/>
      <c r="R56" s="40" t="s">
        <v>18</v>
      </c>
      <c r="T56" s="18"/>
      <c r="U56" s="39"/>
    </row>
    <row r="57" spans="1:21" s="17" customFormat="1" ht="24.95" customHeight="1" x14ac:dyDescent="0.25">
      <c r="A57" s="29" t="s">
        <v>146</v>
      </c>
      <c r="B57" s="29" t="s">
        <v>92</v>
      </c>
      <c r="C57" s="29" t="s">
        <v>34</v>
      </c>
      <c r="D57" s="29" t="s">
        <v>157</v>
      </c>
      <c r="E57" s="36"/>
      <c r="F57" s="37"/>
      <c r="G57" s="37"/>
      <c r="H57" s="37"/>
      <c r="I57" s="37"/>
      <c r="J57" s="37"/>
      <c r="K57" s="37"/>
      <c r="L57" s="37"/>
      <c r="M57" s="29"/>
      <c r="N57" s="41" t="s">
        <v>266</v>
      </c>
      <c r="O57" s="29"/>
      <c r="P57" s="29"/>
      <c r="Q57" s="45"/>
      <c r="R57" s="40" t="s">
        <v>18</v>
      </c>
      <c r="T57" s="18"/>
    </row>
    <row r="58" spans="1:21" s="17" customFormat="1" ht="24.95" customHeight="1" x14ac:dyDescent="0.25">
      <c r="A58" s="29" t="s">
        <v>81</v>
      </c>
      <c r="B58" s="29" t="s">
        <v>152</v>
      </c>
      <c r="C58" s="40" t="s">
        <v>141</v>
      </c>
      <c r="D58" s="29" t="s">
        <v>316</v>
      </c>
      <c r="E58" s="36" t="s">
        <v>318</v>
      </c>
      <c r="F58" s="41"/>
      <c r="G58" s="29"/>
      <c r="H58" s="29"/>
      <c r="I58" s="29"/>
      <c r="J58" s="29"/>
      <c r="K58" s="29"/>
      <c r="L58" s="29"/>
      <c r="M58" s="41"/>
      <c r="N58" s="29"/>
      <c r="O58" s="43"/>
      <c r="P58" s="29"/>
      <c r="Q58" s="45"/>
      <c r="R58" s="40" t="s">
        <v>18</v>
      </c>
      <c r="T58" s="18"/>
    </row>
    <row r="59" spans="1:21" s="17" customFormat="1" ht="24.95" customHeight="1" x14ac:dyDescent="0.25">
      <c r="A59" s="29" t="s">
        <v>81</v>
      </c>
      <c r="B59" s="29" t="s">
        <v>155</v>
      </c>
      <c r="C59" s="29" t="s">
        <v>34</v>
      </c>
      <c r="D59" s="29" t="s">
        <v>31</v>
      </c>
      <c r="E59" s="36"/>
      <c r="F59" s="29"/>
      <c r="G59" s="29"/>
      <c r="H59" s="29"/>
      <c r="I59" s="29"/>
      <c r="J59" s="29"/>
      <c r="K59" s="29"/>
      <c r="L59" s="29"/>
      <c r="M59" s="29"/>
      <c r="N59" s="36"/>
      <c r="O59" s="29"/>
      <c r="P59" s="45"/>
      <c r="Q59" s="29"/>
      <c r="R59" s="40" t="s">
        <v>156</v>
      </c>
      <c r="T59" s="18"/>
    </row>
    <row r="60" spans="1:21" s="17" customFormat="1" ht="24.95" customHeight="1" x14ac:dyDescent="0.25">
      <c r="A60" s="29" t="s">
        <v>81</v>
      </c>
      <c r="B60" s="29" t="s">
        <v>302</v>
      </c>
      <c r="C60" s="29" t="s">
        <v>34</v>
      </c>
      <c r="D60" s="29" t="s">
        <v>89</v>
      </c>
      <c r="E60" s="36" t="s">
        <v>303</v>
      </c>
      <c r="F60" s="37"/>
      <c r="G60" s="37"/>
      <c r="H60" s="37"/>
      <c r="I60" s="37"/>
      <c r="J60" s="37"/>
      <c r="K60" s="37"/>
      <c r="L60" s="37"/>
      <c r="M60" s="29" t="s">
        <v>304</v>
      </c>
      <c r="N60" s="29"/>
      <c r="O60" s="29"/>
      <c r="P60" s="29"/>
      <c r="Q60" s="37"/>
      <c r="R60" s="40"/>
      <c r="T60" s="18"/>
    </row>
    <row r="61" spans="1:21" s="17" customFormat="1" ht="24.95" customHeight="1" x14ac:dyDescent="0.25">
      <c r="A61" s="29" t="s">
        <v>81</v>
      </c>
      <c r="B61" s="29" t="s">
        <v>320</v>
      </c>
      <c r="C61" s="40" t="s">
        <v>141</v>
      </c>
      <c r="D61" s="29" t="s">
        <v>319</v>
      </c>
      <c r="E61" s="36" t="s">
        <v>322</v>
      </c>
      <c r="F61" s="37"/>
      <c r="G61" s="37"/>
      <c r="H61" s="37"/>
      <c r="I61" s="37"/>
      <c r="J61" s="37"/>
      <c r="K61" s="37"/>
      <c r="L61" s="37"/>
      <c r="M61" s="29"/>
      <c r="N61" s="29"/>
      <c r="O61" s="29"/>
      <c r="P61" s="29"/>
      <c r="Q61" s="37"/>
      <c r="R61" s="40"/>
      <c r="T61" s="18"/>
    </row>
    <row r="62" spans="1:21" s="17" customFormat="1" ht="24.95" customHeight="1" x14ac:dyDescent="0.25">
      <c r="A62" s="40" t="s">
        <v>93</v>
      </c>
      <c r="B62" s="29" t="s">
        <v>97</v>
      </c>
      <c r="C62" s="29" t="s">
        <v>34</v>
      </c>
      <c r="D62" s="29" t="s">
        <v>31</v>
      </c>
      <c r="E62" s="36"/>
      <c r="F62" s="37"/>
      <c r="G62" s="37"/>
      <c r="H62" s="37"/>
      <c r="I62" s="37"/>
      <c r="J62" s="37"/>
      <c r="K62" s="37"/>
      <c r="L62" s="37"/>
      <c r="M62" s="29"/>
      <c r="N62" s="41"/>
      <c r="O62" s="29"/>
      <c r="P62" s="29"/>
      <c r="Q62" s="45"/>
      <c r="R62" s="29"/>
      <c r="T62" s="39"/>
    </row>
    <row r="63" spans="1:21" s="29" customFormat="1" ht="24.95" customHeight="1" x14ac:dyDescent="0.25">
      <c r="A63" s="29" t="s">
        <v>81</v>
      </c>
      <c r="B63" s="29" t="s">
        <v>143</v>
      </c>
      <c r="C63" s="29" t="s">
        <v>34</v>
      </c>
      <c r="D63" s="29" t="s">
        <v>31</v>
      </c>
      <c r="E63" s="36"/>
      <c r="F63" s="37"/>
      <c r="G63" s="37"/>
      <c r="H63" s="37"/>
      <c r="I63" s="37"/>
      <c r="J63" s="37"/>
      <c r="K63" s="37"/>
      <c r="L63" s="37"/>
      <c r="N63" s="41"/>
      <c r="Q63" s="45" t="s">
        <v>268</v>
      </c>
      <c r="R63" s="47" t="s">
        <v>19</v>
      </c>
      <c r="S63" s="39"/>
      <c r="T63"/>
    </row>
    <row r="64" spans="1:21" s="29" customFormat="1" ht="24.95" customHeight="1" x14ac:dyDescent="0.25">
      <c r="A64" s="29">
        <v>704</v>
      </c>
      <c r="B64" s="29" t="s">
        <v>149</v>
      </c>
      <c r="C64" s="29" t="s">
        <v>34</v>
      </c>
      <c r="D64" s="29" t="s">
        <v>132</v>
      </c>
      <c r="E64" s="36" t="s">
        <v>356</v>
      </c>
      <c r="F64" s="37"/>
      <c r="G64" s="37"/>
      <c r="H64" s="37"/>
      <c r="I64" s="37"/>
      <c r="J64" s="37"/>
      <c r="K64" s="37"/>
      <c r="L64" s="37"/>
      <c r="P64" s="29" t="s">
        <v>358</v>
      </c>
      <c r="Q64" s="45"/>
      <c r="T64" s="39"/>
      <c r="U64" s="39"/>
    </row>
    <row r="65" spans="1:23" s="78" customFormat="1" ht="24.95" customHeight="1" x14ac:dyDescent="0.25">
      <c r="A65" s="78">
        <v>712</v>
      </c>
      <c r="B65" s="78" t="s">
        <v>310</v>
      </c>
      <c r="C65" s="78" t="s">
        <v>34</v>
      </c>
      <c r="D65" s="29" t="s">
        <v>89</v>
      </c>
      <c r="E65" s="36" t="s">
        <v>282</v>
      </c>
      <c r="F65" s="29"/>
      <c r="G65" s="29"/>
      <c r="H65" s="29"/>
      <c r="I65" s="29"/>
      <c r="J65" s="29"/>
      <c r="K65" s="29"/>
      <c r="L65" s="29"/>
      <c r="M65" s="29" t="s">
        <v>283</v>
      </c>
      <c r="N65" s="90"/>
      <c r="Q65" s="91"/>
      <c r="T65" s="92"/>
      <c r="U65" s="92"/>
    </row>
    <row r="66" spans="1:23" ht="24.95" customHeight="1" x14ac:dyDescent="0.25">
      <c r="A66" s="29">
        <v>714</v>
      </c>
      <c r="B66" s="29" t="s">
        <v>150</v>
      </c>
      <c r="C66" s="78" t="s">
        <v>34</v>
      </c>
      <c r="D66" s="78" t="s">
        <v>132</v>
      </c>
      <c r="E66" s="97" t="s">
        <v>355</v>
      </c>
      <c r="F66" s="79"/>
      <c r="G66" s="79"/>
      <c r="H66" s="79"/>
      <c r="I66" s="79"/>
      <c r="J66" s="79"/>
      <c r="K66" s="79"/>
      <c r="L66" s="79"/>
      <c r="M66" s="78"/>
      <c r="N66" s="98"/>
      <c r="O66" s="78"/>
      <c r="P66" s="78" t="s">
        <v>357</v>
      </c>
      <c r="Q66" s="41"/>
      <c r="R66" s="29"/>
      <c r="S66"/>
      <c r="T66" s="29"/>
    </row>
    <row r="67" spans="1:23" s="17" customFormat="1" ht="24.95" customHeight="1" x14ac:dyDescent="0.25">
      <c r="A67" s="29">
        <v>804</v>
      </c>
      <c r="B67" s="29" t="s">
        <v>160</v>
      </c>
      <c r="C67" s="29" t="s">
        <v>34</v>
      </c>
      <c r="D67" s="29" t="s">
        <v>294</v>
      </c>
      <c r="E67" s="36" t="s">
        <v>295</v>
      </c>
      <c r="F67" s="29"/>
      <c r="G67" s="29"/>
      <c r="H67" s="29"/>
      <c r="I67" s="29"/>
      <c r="J67" s="29"/>
      <c r="K67" s="29"/>
      <c r="L67" s="29"/>
      <c r="M67" s="43" t="s">
        <v>278</v>
      </c>
      <c r="N67" s="29"/>
      <c r="O67" s="29"/>
      <c r="Q67" s="29"/>
      <c r="R67" s="41"/>
      <c r="S67" s="29"/>
      <c r="T67" s="18"/>
      <c r="U67" s="29"/>
      <c r="W67" s="18"/>
    </row>
    <row r="68" spans="1:23" s="17" customFormat="1" ht="24.95" customHeight="1" x14ac:dyDescent="0.25">
      <c r="A68" s="29">
        <v>808</v>
      </c>
      <c r="B68" s="29" t="s">
        <v>161</v>
      </c>
      <c r="C68" s="29" t="s">
        <v>34</v>
      </c>
      <c r="D68" s="29" t="s">
        <v>89</v>
      </c>
      <c r="E68" s="36" t="s">
        <v>282</v>
      </c>
      <c r="F68" s="29"/>
      <c r="G68" s="29"/>
      <c r="H68" s="29"/>
      <c r="I68" s="29"/>
      <c r="J68" s="29"/>
      <c r="K68" s="29"/>
      <c r="L68" s="29"/>
      <c r="M68" s="29" t="s">
        <v>283</v>
      </c>
      <c r="N68" s="41"/>
      <c r="O68" s="41"/>
      <c r="P68" s="29"/>
      <c r="Q68" s="29"/>
      <c r="R68" s="29"/>
      <c r="T68" s="18"/>
    </row>
    <row r="69" spans="1:23" s="17" customFormat="1" ht="24.95" customHeight="1" x14ac:dyDescent="0.25">
      <c r="A69" s="29">
        <v>813</v>
      </c>
      <c r="B69" s="29" t="s">
        <v>163</v>
      </c>
      <c r="C69" s="40" t="s">
        <v>141</v>
      </c>
      <c r="D69" s="29" t="s">
        <v>335</v>
      </c>
      <c r="E69" s="36" t="s">
        <v>343</v>
      </c>
      <c r="F69" s="29"/>
      <c r="G69" s="29"/>
      <c r="H69" s="29"/>
      <c r="I69" s="29"/>
      <c r="J69" s="29"/>
      <c r="K69" s="29"/>
      <c r="L69" s="29"/>
      <c r="M69" s="29"/>
      <c r="N69" s="29"/>
      <c r="O69" s="41"/>
      <c r="P69" s="29"/>
      <c r="Q69" s="29"/>
      <c r="R69" s="29"/>
      <c r="T69" s="18"/>
    </row>
    <row r="70" spans="1:23" s="17" customFormat="1" ht="24.95" customHeight="1" x14ac:dyDescent="0.25">
      <c r="A70" s="29">
        <v>815</v>
      </c>
      <c r="B70" s="29" t="s">
        <v>162</v>
      </c>
      <c r="C70" s="29" t="s">
        <v>34</v>
      </c>
      <c r="D70" s="29" t="s">
        <v>89</v>
      </c>
      <c r="E70" s="36" t="s">
        <v>282</v>
      </c>
      <c r="F70" s="29"/>
      <c r="G70" s="29"/>
      <c r="H70" s="29"/>
      <c r="I70" s="29"/>
      <c r="J70" s="29"/>
      <c r="K70" s="29"/>
      <c r="L70" s="29"/>
      <c r="M70" s="29" t="s">
        <v>283</v>
      </c>
      <c r="N70" s="41"/>
      <c r="O70" s="29"/>
      <c r="P70" s="29"/>
      <c r="Q70" s="43"/>
      <c r="R70" s="29"/>
      <c r="T70" s="43"/>
    </row>
    <row r="71" spans="1:23" s="17" customFormat="1" ht="24.95" customHeight="1" x14ac:dyDescent="0.25">
      <c r="A71" s="29">
        <v>816</v>
      </c>
      <c r="B71" s="29" t="s">
        <v>163</v>
      </c>
      <c r="C71" s="29" t="s">
        <v>34</v>
      </c>
      <c r="D71" s="29" t="s">
        <v>366</v>
      </c>
      <c r="E71" s="36" t="s">
        <v>367</v>
      </c>
      <c r="F71" s="41"/>
      <c r="G71" s="29"/>
      <c r="H71" s="29"/>
      <c r="I71" s="29"/>
      <c r="J71" s="29"/>
      <c r="K71" s="29"/>
      <c r="L71" s="29"/>
      <c r="M71" s="41"/>
      <c r="N71" s="29"/>
      <c r="O71" s="29"/>
      <c r="P71" s="43" t="s">
        <v>353</v>
      </c>
      <c r="Q71" s="45"/>
      <c r="R71" s="41"/>
      <c r="S71" s="29"/>
      <c r="T71" s="18"/>
      <c r="U71" s="29"/>
      <c r="W71" s="18"/>
    </row>
    <row r="72" spans="1:23" ht="24.95" customHeight="1" x14ac:dyDescent="0.25">
      <c r="A72" s="29">
        <v>820</v>
      </c>
      <c r="B72" s="29" t="s">
        <v>164</v>
      </c>
      <c r="C72" s="29" t="s">
        <v>34</v>
      </c>
      <c r="D72" s="29" t="s">
        <v>285</v>
      </c>
      <c r="E72" s="36"/>
      <c r="F72" s="37"/>
      <c r="G72" s="37"/>
      <c r="H72" s="37"/>
      <c r="I72" s="37"/>
      <c r="J72" s="37"/>
      <c r="K72" s="37"/>
      <c r="L72" s="37"/>
      <c r="M72" s="29"/>
      <c r="N72" s="29"/>
      <c r="O72" s="41"/>
      <c r="P72" s="29"/>
      <c r="Q72" s="43"/>
      <c r="R72" s="29"/>
    </row>
    <row r="73" spans="1:23" ht="24.95" customHeight="1" x14ac:dyDescent="0.25">
      <c r="A73" s="29">
        <v>821</v>
      </c>
      <c r="B73" s="29" t="s">
        <v>165</v>
      </c>
      <c r="C73" s="29" t="s">
        <v>34</v>
      </c>
      <c r="D73" s="29" t="s">
        <v>360</v>
      </c>
      <c r="E73" s="36" t="s">
        <v>362</v>
      </c>
      <c r="F73" s="37"/>
      <c r="G73" s="37"/>
      <c r="H73" s="37"/>
      <c r="I73" s="37"/>
      <c r="J73" s="37"/>
      <c r="K73" s="37"/>
      <c r="L73" s="37"/>
      <c r="N73" s="29"/>
      <c r="O73" s="29" t="s">
        <v>280</v>
      </c>
      <c r="P73" s="29"/>
      <c r="Q73" s="44"/>
      <c r="R73" s="29"/>
      <c r="T73" s="39"/>
    </row>
    <row r="74" spans="1:23" s="29" customFormat="1" ht="24.95" customHeight="1" x14ac:dyDescent="0.25">
      <c r="A74" s="29">
        <v>907</v>
      </c>
      <c r="B74" s="78" t="s">
        <v>331</v>
      </c>
      <c r="C74" s="99" t="s">
        <v>34</v>
      </c>
      <c r="D74" s="44" t="s">
        <v>284</v>
      </c>
      <c r="E74" s="36">
        <v>45905</v>
      </c>
      <c r="F74" s="37"/>
      <c r="G74" s="37"/>
      <c r="H74" s="37"/>
      <c r="I74" s="37"/>
      <c r="J74" s="37"/>
      <c r="K74" s="37"/>
      <c r="L74" s="37"/>
      <c r="M74" s="29" t="s">
        <v>330</v>
      </c>
      <c r="N74" s="41"/>
      <c r="O74" s="41"/>
      <c r="P74" s="48" t="s">
        <v>270</v>
      </c>
      <c r="U74" s="39"/>
    </row>
    <row r="75" spans="1:23" s="29" customFormat="1" ht="24.95" customHeight="1" x14ac:dyDescent="0.25">
      <c r="A75" s="29">
        <v>919</v>
      </c>
      <c r="B75" s="29" t="s">
        <v>88</v>
      </c>
      <c r="C75" s="29" t="s">
        <v>34</v>
      </c>
      <c r="D75" s="44" t="s">
        <v>168</v>
      </c>
      <c r="E75" s="36" t="s">
        <v>317</v>
      </c>
      <c r="M75" s="29" t="s">
        <v>283</v>
      </c>
      <c r="P75" s="48" t="s">
        <v>270</v>
      </c>
      <c r="S75" s="45"/>
      <c r="T75" s="17"/>
      <c r="U75" s="39"/>
      <c r="V75" s="39"/>
    </row>
    <row r="76" spans="1:23" ht="24.95" customHeight="1" x14ac:dyDescent="0.25">
      <c r="E76" s="41" t="s">
        <v>269</v>
      </c>
      <c r="I76" s="41"/>
      <c r="N76" s="41"/>
      <c r="O76" s="41"/>
      <c r="Q76"/>
      <c r="R76" s="37"/>
      <c r="S76" s="46"/>
      <c r="U76" s="18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9845-07B7-477C-A742-C9C61E89AF7E}">
  <dimension ref="A1:AQ86"/>
  <sheetViews>
    <sheetView topLeftCell="A62" zoomScale="50" zoomScaleNormal="50" workbookViewId="0">
      <selection activeCell="L70" sqref="L70"/>
    </sheetView>
  </sheetViews>
  <sheetFormatPr defaultColWidth="16.625" defaultRowHeight="75" customHeight="1" x14ac:dyDescent="0.25"/>
  <cols>
    <col min="1" max="1" width="16.625" style="2" customWidth="1"/>
    <col min="2" max="2" width="16.625" style="84" customWidth="1"/>
    <col min="3" max="6" width="16.625" style="2" customWidth="1"/>
    <col min="7" max="8" width="19.625" style="2" customWidth="1"/>
    <col min="9" max="11" width="19.625" style="1" customWidth="1"/>
    <col min="12" max="22" width="10.625" style="1" customWidth="1"/>
    <col min="23" max="28" width="10.625" style="2" customWidth="1"/>
    <col min="29" max="42" width="10.625" style="1" customWidth="1"/>
    <col min="43" max="16384" width="16.625" style="2"/>
  </cols>
  <sheetData>
    <row r="1" spans="1:42" ht="75" customHeight="1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AA1" s="1"/>
      <c r="AB1" s="1"/>
      <c r="AM1" s="2"/>
      <c r="AN1" s="2"/>
      <c r="AO1" s="2"/>
      <c r="AP1" s="2"/>
    </row>
    <row r="2" spans="1:42" ht="75" customHeight="1" thickBot="1" x14ac:dyDescent="0.3">
      <c r="A2" s="108" t="s">
        <v>253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AB2" s="1"/>
      <c r="AM2" s="2"/>
      <c r="AN2" s="2"/>
      <c r="AO2" s="2"/>
      <c r="AP2" s="2"/>
    </row>
    <row r="3" spans="1:42" ht="75" customHeight="1" thickTop="1" thickBot="1" x14ac:dyDescent="0.3">
      <c r="A3" s="3" t="s">
        <v>1</v>
      </c>
      <c r="B3" s="81" t="s">
        <v>2</v>
      </c>
      <c r="C3" s="4" t="s">
        <v>3</v>
      </c>
      <c r="D3" s="5" t="s">
        <v>251</v>
      </c>
      <c r="E3" s="4" t="s">
        <v>4</v>
      </c>
      <c r="F3" s="5" t="s">
        <v>252</v>
      </c>
      <c r="G3" s="5" t="s">
        <v>242</v>
      </c>
      <c r="H3" s="5" t="s">
        <v>244</v>
      </c>
      <c r="I3" s="5" t="s">
        <v>246</v>
      </c>
      <c r="J3" s="5" t="s">
        <v>248</v>
      </c>
      <c r="K3" s="5" t="s">
        <v>250</v>
      </c>
      <c r="W3" s="1"/>
      <c r="AB3" s="1"/>
      <c r="AM3" s="2"/>
      <c r="AN3" s="2"/>
      <c r="AO3" s="2"/>
      <c r="AP3" s="2"/>
    </row>
    <row r="4" spans="1:42" ht="75" customHeight="1" thickTop="1" thickBot="1" x14ac:dyDescent="0.3">
      <c r="A4" s="3">
        <v>701</v>
      </c>
      <c r="B4" s="80">
        <v>28</v>
      </c>
      <c r="C4" s="6"/>
      <c r="D4" s="6">
        <f t="shared" ref="D4:D22" si="0">B4-C4-E4-F4</f>
        <v>27</v>
      </c>
      <c r="E4" s="85"/>
      <c r="F4" s="80">
        <v>1</v>
      </c>
      <c r="G4" s="6" t="s">
        <v>5</v>
      </c>
      <c r="H4" s="6" t="s">
        <v>7</v>
      </c>
      <c r="I4" s="6" t="s">
        <v>6</v>
      </c>
      <c r="J4" s="6" t="s">
        <v>8</v>
      </c>
      <c r="K4" s="6"/>
      <c r="W4" s="1"/>
    </row>
    <row r="5" spans="1:42" ht="75" customHeight="1" thickTop="1" thickBot="1" x14ac:dyDescent="0.3">
      <c r="A5" s="3">
        <v>702</v>
      </c>
      <c r="B5" s="7">
        <v>27</v>
      </c>
      <c r="C5" s="6"/>
      <c r="D5" s="6">
        <f t="shared" si="0"/>
        <v>25</v>
      </c>
      <c r="E5" s="85"/>
      <c r="F5" s="80">
        <v>2</v>
      </c>
      <c r="G5" s="6" t="s">
        <v>5</v>
      </c>
      <c r="H5" s="6" t="s">
        <v>7</v>
      </c>
      <c r="I5" s="6" t="s">
        <v>6</v>
      </c>
      <c r="J5" s="6" t="s">
        <v>8</v>
      </c>
      <c r="K5" s="6"/>
      <c r="W5" s="1"/>
    </row>
    <row r="6" spans="1:42" ht="75" customHeight="1" thickTop="1" thickBot="1" x14ac:dyDescent="0.3">
      <c r="A6" s="3">
        <v>703</v>
      </c>
      <c r="B6" s="80">
        <v>28</v>
      </c>
      <c r="C6" s="6"/>
      <c r="D6" s="6">
        <f t="shared" si="0"/>
        <v>28</v>
      </c>
      <c r="E6" s="85"/>
      <c r="F6" s="80"/>
      <c r="G6" s="6" t="s">
        <v>5</v>
      </c>
      <c r="H6" s="6" t="s">
        <v>7</v>
      </c>
      <c r="I6" s="6" t="s">
        <v>6</v>
      </c>
      <c r="J6" s="6" t="s">
        <v>8</v>
      </c>
      <c r="K6" s="6"/>
      <c r="W6" s="1"/>
    </row>
    <row r="7" spans="1:42" ht="75" customHeight="1" thickTop="1" thickBot="1" x14ac:dyDescent="0.3">
      <c r="A7" s="3">
        <v>704</v>
      </c>
      <c r="B7" s="80">
        <v>29</v>
      </c>
      <c r="C7" s="6"/>
      <c r="D7" s="6">
        <f t="shared" si="0"/>
        <v>29</v>
      </c>
      <c r="E7" s="85"/>
      <c r="F7" s="80"/>
      <c r="G7" s="6" t="s">
        <v>5</v>
      </c>
      <c r="H7" s="6" t="s">
        <v>7</v>
      </c>
      <c r="I7" s="6" t="s">
        <v>6</v>
      </c>
      <c r="J7" s="6" t="s">
        <v>8</v>
      </c>
      <c r="K7" s="6"/>
      <c r="W7" s="1"/>
    </row>
    <row r="8" spans="1:42" ht="75" customHeight="1" thickTop="1" thickBot="1" x14ac:dyDescent="0.3">
      <c r="A8" s="3">
        <v>705</v>
      </c>
      <c r="B8" s="80">
        <v>28</v>
      </c>
      <c r="C8" s="6"/>
      <c r="D8" s="6">
        <f t="shared" si="0"/>
        <v>27</v>
      </c>
      <c r="E8" s="85"/>
      <c r="F8" s="80">
        <v>1</v>
      </c>
      <c r="G8" s="6" t="s">
        <v>5</v>
      </c>
      <c r="H8" s="6" t="s">
        <v>7</v>
      </c>
      <c r="I8" s="6" t="s">
        <v>6</v>
      </c>
      <c r="J8" s="6" t="s">
        <v>8</v>
      </c>
      <c r="K8" s="6"/>
      <c r="W8" s="1"/>
    </row>
    <row r="9" spans="1:42" ht="75" customHeight="1" thickTop="1" thickBot="1" x14ac:dyDescent="0.3">
      <c r="A9" s="3">
        <v>706</v>
      </c>
      <c r="B9" s="80">
        <v>29</v>
      </c>
      <c r="C9" s="6"/>
      <c r="D9" s="6">
        <f t="shared" si="0"/>
        <v>29</v>
      </c>
      <c r="E9" s="85"/>
      <c r="F9" s="80"/>
      <c r="G9" s="6" t="s">
        <v>5</v>
      </c>
      <c r="H9" s="6" t="s">
        <v>7</v>
      </c>
      <c r="I9" s="6" t="s">
        <v>6</v>
      </c>
      <c r="J9" s="6" t="s">
        <v>8</v>
      </c>
      <c r="K9" s="6"/>
      <c r="W9" s="1"/>
    </row>
    <row r="10" spans="1:42" ht="75" customHeight="1" thickTop="1" thickBot="1" x14ac:dyDescent="0.3">
      <c r="A10" s="3">
        <v>707</v>
      </c>
      <c r="B10" s="80">
        <v>28</v>
      </c>
      <c r="C10" s="6"/>
      <c r="D10" s="6">
        <f t="shared" si="0"/>
        <v>28</v>
      </c>
      <c r="E10" s="85"/>
      <c r="F10" s="80"/>
      <c r="G10" s="6" t="s">
        <v>5</v>
      </c>
      <c r="H10" s="6" t="s">
        <v>7</v>
      </c>
      <c r="I10" s="6" t="s">
        <v>6</v>
      </c>
      <c r="J10" s="6" t="s">
        <v>8</v>
      </c>
      <c r="K10" s="6"/>
      <c r="W10" s="1"/>
    </row>
    <row r="11" spans="1:42" ht="75" customHeight="1" thickTop="1" thickBot="1" x14ac:dyDescent="0.3">
      <c r="A11" s="3">
        <v>708</v>
      </c>
      <c r="B11" s="7">
        <v>26</v>
      </c>
      <c r="C11" s="6"/>
      <c r="D11" s="6">
        <f t="shared" si="0"/>
        <v>26</v>
      </c>
      <c r="E11" s="85"/>
      <c r="F11" s="80"/>
      <c r="G11" s="6" t="s">
        <v>5</v>
      </c>
      <c r="H11" s="6" t="s">
        <v>7</v>
      </c>
      <c r="I11" s="6" t="s">
        <v>6</v>
      </c>
      <c r="J11" s="6" t="s">
        <v>8</v>
      </c>
      <c r="K11" s="6"/>
      <c r="W11" s="1"/>
    </row>
    <row r="12" spans="1:42" ht="75" customHeight="1" thickTop="1" thickBot="1" x14ac:dyDescent="0.3">
      <c r="A12" s="3">
        <v>709</v>
      </c>
      <c r="B12" s="7">
        <v>27</v>
      </c>
      <c r="C12" s="6"/>
      <c r="D12" s="6">
        <f t="shared" si="0"/>
        <v>27</v>
      </c>
      <c r="E12" s="85"/>
      <c r="F12" s="80"/>
      <c r="G12" s="6" t="s">
        <v>5</v>
      </c>
      <c r="H12" s="6" t="s">
        <v>7</v>
      </c>
      <c r="I12" s="6" t="s">
        <v>6</v>
      </c>
      <c r="J12" s="6" t="s">
        <v>8</v>
      </c>
      <c r="K12" s="6"/>
      <c r="W12" s="1"/>
    </row>
    <row r="13" spans="1:42" ht="75" customHeight="1" thickTop="1" thickBot="1" x14ac:dyDescent="0.3">
      <c r="A13" s="3">
        <v>710</v>
      </c>
      <c r="B13" s="7">
        <v>29</v>
      </c>
      <c r="C13" s="6"/>
      <c r="D13" s="6">
        <f t="shared" si="0"/>
        <v>29</v>
      </c>
      <c r="E13" s="85"/>
      <c r="F13" s="80"/>
      <c r="G13" s="6" t="s">
        <v>5</v>
      </c>
      <c r="H13" s="6" t="s">
        <v>7</v>
      </c>
      <c r="I13" s="6" t="s">
        <v>6</v>
      </c>
      <c r="J13" s="6" t="s">
        <v>8</v>
      </c>
      <c r="K13" s="6"/>
      <c r="W13" s="1"/>
    </row>
    <row r="14" spans="1:42" ht="75" customHeight="1" thickTop="1" thickBot="1" x14ac:dyDescent="0.3">
      <c r="A14" s="3">
        <v>711</v>
      </c>
      <c r="B14" s="80">
        <v>28</v>
      </c>
      <c r="C14" s="6"/>
      <c r="D14" s="6">
        <f t="shared" si="0"/>
        <v>26</v>
      </c>
      <c r="E14" s="85"/>
      <c r="F14" s="80">
        <v>2</v>
      </c>
      <c r="G14" s="6" t="s">
        <v>5</v>
      </c>
      <c r="H14" s="6" t="s">
        <v>7</v>
      </c>
      <c r="I14" s="6" t="s">
        <v>6</v>
      </c>
      <c r="J14" s="6" t="s">
        <v>8</v>
      </c>
      <c r="K14" s="6"/>
      <c r="W14" s="1"/>
    </row>
    <row r="15" spans="1:42" ht="75" customHeight="1" thickTop="1" thickBot="1" x14ac:dyDescent="0.3">
      <c r="A15" s="3">
        <v>712</v>
      </c>
      <c r="B15" s="7">
        <v>28</v>
      </c>
      <c r="C15" s="6"/>
      <c r="D15" s="6">
        <f t="shared" si="0"/>
        <v>28</v>
      </c>
      <c r="E15" s="85"/>
      <c r="F15" s="80"/>
      <c r="G15" s="6" t="s">
        <v>5</v>
      </c>
      <c r="H15" s="6" t="s">
        <v>7</v>
      </c>
      <c r="I15" s="6" t="s">
        <v>6</v>
      </c>
      <c r="J15" s="6" t="s">
        <v>8</v>
      </c>
      <c r="K15" s="6"/>
      <c r="W15" s="1"/>
    </row>
    <row r="16" spans="1:42" ht="75" customHeight="1" thickTop="1" thickBot="1" x14ac:dyDescent="0.3">
      <c r="A16" s="3">
        <v>713</v>
      </c>
      <c r="B16" s="80">
        <v>28</v>
      </c>
      <c r="C16" s="6"/>
      <c r="D16" s="6">
        <f t="shared" si="0"/>
        <v>26</v>
      </c>
      <c r="E16" s="85"/>
      <c r="F16" s="80">
        <v>2</v>
      </c>
      <c r="G16" s="6" t="s">
        <v>5</v>
      </c>
      <c r="H16" s="6" t="s">
        <v>7</v>
      </c>
      <c r="I16" s="6" t="s">
        <v>6</v>
      </c>
      <c r="J16" s="6" t="s">
        <v>8</v>
      </c>
      <c r="K16" s="6"/>
      <c r="W16" s="1"/>
    </row>
    <row r="17" spans="1:42" ht="75" customHeight="1" thickTop="1" thickBot="1" x14ac:dyDescent="0.3">
      <c r="A17" s="3">
        <v>714</v>
      </c>
      <c r="B17" s="7">
        <v>30</v>
      </c>
      <c r="C17" s="6"/>
      <c r="D17" s="6">
        <f t="shared" si="0"/>
        <v>29</v>
      </c>
      <c r="E17" s="85"/>
      <c r="F17" s="80">
        <v>1</v>
      </c>
      <c r="G17" s="6" t="s">
        <v>5</v>
      </c>
      <c r="H17" s="6" t="s">
        <v>7</v>
      </c>
      <c r="I17" s="6" t="s">
        <v>6</v>
      </c>
      <c r="J17" s="6" t="s">
        <v>8</v>
      </c>
      <c r="K17" s="6"/>
      <c r="N17" s="1" t="s">
        <v>239</v>
      </c>
      <c r="O17" s="1" t="s">
        <v>240</v>
      </c>
      <c r="P17" s="1" t="s">
        <v>179</v>
      </c>
      <c r="Q17" s="1" t="s">
        <v>180</v>
      </c>
      <c r="R17" s="1" t="s">
        <v>181</v>
      </c>
      <c r="W17" s="1"/>
      <c r="X17" s="1"/>
      <c r="Y17" s="1"/>
      <c r="Z17" s="1"/>
      <c r="AB17" s="1"/>
      <c r="AP17" s="2"/>
    </row>
    <row r="18" spans="1:42" ht="75" customHeight="1" thickTop="1" thickBot="1" x14ac:dyDescent="0.3">
      <c r="A18" s="3">
        <v>715</v>
      </c>
      <c r="B18" s="80">
        <v>28</v>
      </c>
      <c r="C18" s="6"/>
      <c r="D18" s="6">
        <f t="shared" si="0"/>
        <v>27</v>
      </c>
      <c r="E18" s="85"/>
      <c r="F18" s="80">
        <v>1</v>
      </c>
      <c r="G18" s="6" t="s">
        <v>5</v>
      </c>
      <c r="H18" s="6" t="s">
        <v>7</v>
      </c>
      <c r="I18" s="6" t="s">
        <v>6</v>
      </c>
      <c r="J18" s="6" t="s">
        <v>8</v>
      </c>
      <c r="K18" s="6"/>
      <c r="L18" s="9" t="s">
        <v>8</v>
      </c>
      <c r="M18" s="1">
        <f>SUM(N18:S18)</f>
        <v>19</v>
      </c>
      <c r="Q18" s="1">
        <v>19</v>
      </c>
      <c r="W18" s="1"/>
      <c r="X18" s="1"/>
      <c r="Y18" s="1"/>
      <c r="Z18" s="1"/>
      <c r="AA18" s="1"/>
    </row>
    <row r="19" spans="1:42" ht="75" customHeight="1" thickTop="1" thickBot="1" x14ac:dyDescent="0.3">
      <c r="A19" s="3">
        <v>716</v>
      </c>
      <c r="B19" s="7">
        <v>28</v>
      </c>
      <c r="C19" s="6">
        <v>1</v>
      </c>
      <c r="D19" s="6">
        <f t="shared" si="0"/>
        <v>27</v>
      </c>
      <c r="E19" s="85"/>
      <c r="F19" s="80"/>
      <c r="G19" s="6" t="s">
        <v>5</v>
      </c>
      <c r="H19" s="6" t="s">
        <v>7</v>
      </c>
      <c r="I19" s="6" t="s">
        <v>6</v>
      </c>
      <c r="J19" s="6" t="s">
        <v>8</v>
      </c>
      <c r="K19" s="6"/>
      <c r="L19" s="1" t="s">
        <v>6</v>
      </c>
      <c r="M19" s="1">
        <f t="shared" ref="M19:M22" si="1">SUM(N19:S19)</f>
        <v>19</v>
      </c>
      <c r="P19" s="1">
        <v>19</v>
      </c>
      <c r="W19" s="1"/>
      <c r="X19" s="1"/>
      <c r="Y19" s="1"/>
      <c r="Z19" s="1"/>
      <c r="AA19" s="1"/>
      <c r="AB19" s="1"/>
    </row>
    <row r="20" spans="1:42" ht="75" customHeight="1" thickTop="1" thickBot="1" x14ac:dyDescent="0.3">
      <c r="A20" s="3">
        <v>717</v>
      </c>
      <c r="B20" s="80">
        <v>29</v>
      </c>
      <c r="C20" s="6"/>
      <c r="D20" s="6">
        <f t="shared" si="0"/>
        <v>29</v>
      </c>
      <c r="E20" s="85"/>
      <c r="F20" s="80"/>
      <c r="G20" s="6" t="s">
        <v>5</v>
      </c>
      <c r="H20" s="6" t="s">
        <v>7</v>
      </c>
      <c r="I20" s="6" t="s">
        <v>6</v>
      </c>
      <c r="J20" s="6" t="s">
        <v>8</v>
      </c>
      <c r="K20" s="6"/>
      <c r="L20" s="1" t="s">
        <v>5</v>
      </c>
      <c r="M20" s="1">
        <f t="shared" si="1"/>
        <v>19</v>
      </c>
      <c r="N20" s="1">
        <v>19</v>
      </c>
      <c r="W20" s="1"/>
      <c r="X20" s="1"/>
      <c r="Y20" s="1"/>
      <c r="Z20" s="1"/>
      <c r="AA20" s="1"/>
      <c r="AB20" s="1"/>
    </row>
    <row r="21" spans="1:42" ht="75" customHeight="1" thickTop="1" thickBot="1" x14ac:dyDescent="0.3">
      <c r="A21" s="3">
        <v>718</v>
      </c>
      <c r="B21" s="80">
        <v>24</v>
      </c>
      <c r="C21" s="6"/>
      <c r="D21" s="6">
        <f t="shared" si="0"/>
        <v>24</v>
      </c>
      <c r="E21" s="85"/>
      <c r="F21" s="80"/>
      <c r="G21" s="6" t="s">
        <v>5</v>
      </c>
      <c r="H21" s="6" t="s">
        <v>7</v>
      </c>
      <c r="I21" s="6" t="s">
        <v>6</v>
      </c>
      <c r="J21" s="6" t="s">
        <v>8</v>
      </c>
      <c r="K21" s="6"/>
      <c r="L21" s="1" t="s">
        <v>14</v>
      </c>
      <c r="M21" s="1">
        <f t="shared" si="1"/>
        <v>19</v>
      </c>
      <c r="O21" s="1">
        <v>19</v>
      </c>
      <c r="W21" s="1"/>
      <c r="X21" s="1"/>
      <c r="Y21" s="1"/>
      <c r="Z21" s="1"/>
      <c r="AA21" s="1"/>
      <c r="AB21" s="1"/>
    </row>
    <row r="22" spans="1:42" ht="75" customHeight="1" thickTop="1" thickBot="1" x14ac:dyDescent="0.3">
      <c r="A22" s="3">
        <v>719</v>
      </c>
      <c r="B22" s="7">
        <v>22</v>
      </c>
      <c r="C22" s="6"/>
      <c r="D22" s="6">
        <f t="shared" si="0"/>
        <v>22</v>
      </c>
      <c r="E22" s="85"/>
      <c r="F22" s="80"/>
      <c r="G22" s="6" t="s">
        <v>5</v>
      </c>
      <c r="H22" s="6" t="s">
        <v>7</v>
      </c>
      <c r="I22" s="6" t="s">
        <v>6</v>
      </c>
      <c r="J22" s="6" t="s">
        <v>8</v>
      </c>
      <c r="K22" s="6"/>
      <c r="L22" s="1">
        <v>19</v>
      </c>
      <c r="M22" s="1">
        <f t="shared" si="1"/>
        <v>76</v>
      </c>
      <c r="N22" s="1">
        <f t="shared" ref="N22:S22" si="2">SUM(N18:N21)</f>
        <v>19</v>
      </c>
      <c r="O22" s="1">
        <f t="shared" si="2"/>
        <v>19</v>
      </c>
      <c r="P22" s="1">
        <f t="shared" si="2"/>
        <v>19</v>
      </c>
      <c r="Q22" s="1">
        <f t="shared" si="2"/>
        <v>19</v>
      </c>
      <c r="R22" s="1">
        <f t="shared" si="2"/>
        <v>0</v>
      </c>
      <c r="S22" s="1">
        <f t="shared" si="2"/>
        <v>0</v>
      </c>
      <c r="W22" s="1"/>
      <c r="X22" s="1"/>
      <c r="Y22" s="1"/>
      <c r="Z22" s="1"/>
      <c r="AA22" s="1"/>
      <c r="AB22" s="1"/>
    </row>
    <row r="23" spans="1:42" ht="75" customHeight="1" thickTop="1" x14ac:dyDescent="0.25">
      <c r="A23" s="10" t="s">
        <v>15</v>
      </c>
      <c r="B23" s="82">
        <f>SUM(B4:B22)</f>
        <v>524</v>
      </c>
      <c r="C23" s="11">
        <f>SUM(C4:C22)</f>
        <v>1</v>
      </c>
      <c r="D23" s="11">
        <f>SUM(D4:D22)</f>
        <v>513</v>
      </c>
      <c r="E23" s="11">
        <f>SUM(E4:E22)</f>
        <v>0</v>
      </c>
      <c r="F23" s="11">
        <f>SUM(F4:F22)</f>
        <v>10</v>
      </c>
      <c r="G23" s="11"/>
      <c r="H23" s="11"/>
      <c r="I23" s="11"/>
      <c r="J23" s="11"/>
      <c r="K23" s="11"/>
      <c r="W23" s="1"/>
      <c r="AB23" s="1"/>
      <c r="AO23" s="2"/>
      <c r="AP23" s="2"/>
    </row>
    <row r="24" spans="1:42" ht="75" customHeight="1" x14ac:dyDescent="0.25">
      <c r="A24" s="109" t="s">
        <v>0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42" ht="75" customHeight="1" thickBot="1" x14ac:dyDescent="0.3">
      <c r="A25" s="108" t="s">
        <v>253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42" ht="75" customHeight="1" thickTop="1" thickBot="1" x14ac:dyDescent="0.3">
      <c r="A26" s="3" t="s">
        <v>1</v>
      </c>
      <c r="B26" s="81" t="s">
        <v>2</v>
      </c>
      <c r="C26" s="4" t="s">
        <v>3</v>
      </c>
      <c r="D26" s="5" t="s">
        <v>251</v>
      </c>
      <c r="E26" s="4" t="s">
        <v>4</v>
      </c>
      <c r="F26" s="5" t="s">
        <v>252</v>
      </c>
      <c r="G26" s="5" t="s">
        <v>242</v>
      </c>
      <c r="H26" s="5" t="s">
        <v>244</v>
      </c>
      <c r="I26" s="5" t="s">
        <v>246</v>
      </c>
      <c r="J26" s="5" t="s">
        <v>248</v>
      </c>
      <c r="K26" s="5" t="s">
        <v>250</v>
      </c>
      <c r="W26" s="1"/>
    </row>
    <row r="27" spans="1:42" ht="75" customHeight="1" thickTop="1" thickBot="1" x14ac:dyDescent="0.3">
      <c r="A27" s="3">
        <v>801</v>
      </c>
      <c r="B27" s="7">
        <v>29</v>
      </c>
      <c r="C27" s="6"/>
      <c r="D27" s="6">
        <f t="shared" ref="D27:D47" si="3">B27-C27-E27-F27</f>
        <v>26</v>
      </c>
      <c r="E27" s="5">
        <v>3</v>
      </c>
      <c r="F27" s="6"/>
      <c r="G27" s="6" t="s">
        <v>7</v>
      </c>
      <c r="H27" s="6" t="s">
        <v>6</v>
      </c>
      <c r="I27" s="6" t="s">
        <v>8</v>
      </c>
      <c r="J27" s="6" t="s">
        <v>5</v>
      </c>
      <c r="K27" s="6"/>
      <c r="W27" s="1"/>
    </row>
    <row r="28" spans="1:42" ht="75" customHeight="1" thickTop="1" thickBot="1" x14ac:dyDescent="0.3">
      <c r="A28" s="3">
        <v>802</v>
      </c>
      <c r="B28" s="7">
        <v>27</v>
      </c>
      <c r="C28" s="6"/>
      <c r="D28" s="6">
        <f t="shared" si="3"/>
        <v>22</v>
      </c>
      <c r="E28" s="5">
        <v>5</v>
      </c>
      <c r="F28" s="6"/>
      <c r="G28" s="6" t="s">
        <v>7</v>
      </c>
      <c r="H28" s="6" t="s">
        <v>6</v>
      </c>
      <c r="I28" s="6" t="s">
        <v>8</v>
      </c>
      <c r="J28" s="6" t="s">
        <v>5</v>
      </c>
      <c r="K28" s="6"/>
      <c r="W28" s="1"/>
    </row>
    <row r="29" spans="1:42" ht="75" customHeight="1" thickTop="1" thickBot="1" x14ac:dyDescent="0.3">
      <c r="A29" s="3">
        <v>803</v>
      </c>
      <c r="B29" s="80">
        <v>28</v>
      </c>
      <c r="C29" s="6"/>
      <c r="D29" s="6">
        <f t="shared" si="3"/>
        <v>26</v>
      </c>
      <c r="E29" s="5">
        <v>1</v>
      </c>
      <c r="F29" s="6">
        <v>1</v>
      </c>
      <c r="G29" s="6" t="s">
        <v>7</v>
      </c>
      <c r="H29" s="6" t="s">
        <v>6</v>
      </c>
      <c r="I29" s="6" t="s">
        <v>8</v>
      </c>
      <c r="J29" s="6" t="s">
        <v>5</v>
      </c>
      <c r="K29" s="6"/>
      <c r="W29" s="1"/>
    </row>
    <row r="30" spans="1:42" ht="75" customHeight="1" thickTop="1" thickBot="1" x14ac:dyDescent="0.3">
      <c r="A30" s="3">
        <v>804</v>
      </c>
      <c r="B30" s="7">
        <v>28</v>
      </c>
      <c r="C30" s="6"/>
      <c r="D30" s="6">
        <f t="shared" si="3"/>
        <v>25</v>
      </c>
      <c r="E30" s="5">
        <v>3</v>
      </c>
      <c r="F30" s="6"/>
      <c r="G30" s="6" t="s">
        <v>7</v>
      </c>
      <c r="H30" s="6" t="s">
        <v>6</v>
      </c>
      <c r="I30" s="6" t="s">
        <v>8</v>
      </c>
      <c r="J30" s="6" t="s">
        <v>5</v>
      </c>
      <c r="K30" s="6"/>
      <c r="W30" s="1"/>
    </row>
    <row r="31" spans="1:42" ht="75" customHeight="1" thickTop="1" thickBot="1" x14ac:dyDescent="0.3">
      <c r="A31" s="3">
        <v>805</v>
      </c>
      <c r="B31" s="7">
        <v>28</v>
      </c>
      <c r="C31" s="6"/>
      <c r="D31" s="6">
        <f t="shared" si="3"/>
        <v>27</v>
      </c>
      <c r="E31" s="5"/>
      <c r="F31" s="6">
        <v>1</v>
      </c>
      <c r="G31" s="6" t="s">
        <v>7</v>
      </c>
      <c r="H31" s="6" t="s">
        <v>6</v>
      </c>
      <c r="I31" s="6" t="s">
        <v>8</v>
      </c>
      <c r="J31" s="6" t="s">
        <v>5</v>
      </c>
      <c r="K31" s="6"/>
      <c r="W31" s="1"/>
    </row>
    <row r="32" spans="1:42" ht="75" customHeight="1" thickTop="1" thickBot="1" x14ac:dyDescent="0.3">
      <c r="A32" s="3">
        <v>806</v>
      </c>
      <c r="B32" s="80">
        <v>28</v>
      </c>
      <c r="C32" s="6">
        <v>1</v>
      </c>
      <c r="D32" s="6">
        <f t="shared" si="3"/>
        <v>23</v>
      </c>
      <c r="E32" s="5">
        <v>4</v>
      </c>
      <c r="F32" s="6"/>
      <c r="G32" s="6" t="s">
        <v>7</v>
      </c>
      <c r="H32" s="6" t="s">
        <v>6</v>
      </c>
      <c r="I32" s="6" t="s">
        <v>8</v>
      </c>
      <c r="J32" s="6" t="s">
        <v>5</v>
      </c>
      <c r="K32" s="6"/>
      <c r="W32" s="1"/>
    </row>
    <row r="33" spans="1:42" ht="75" customHeight="1" thickTop="1" thickBot="1" x14ac:dyDescent="0.3">
      <c r="A33" s="3">
        <v>807</v>
      </c>
      <c r="B33" s="7">
        <v>28</v>
      </c>
      <c r="C33" s="6"/>
      <c r="D33" s="6">
        <f t="shared" si="3"/>
        <v>26</v>
      </c>
      <c r="E33" s="8">
        <v>1</v>
      </c>
      <c r="F33" s="6">
        <v>1</v>
      </c>
      <c r="G33" s="7" t="s">
        <v>6</v>
      </c>
      <c r="H33" s="7" t="s">
        <v>8</v>
      </c>
      <c r="I33" s="7" t="s">
        <v>5</v>
      </c>
      <c r="J33" s="7" t="s">
        <v>7</v>
      </c>
      <c r="K33" s="6"/>
      <c r="W33" s="1"/>
    </row>
    <row r="34" spans="1:42" ht="75" customHeight="1" thickTop="1" thickBot="1" x14ac:dyDescent="0.3">
      <c r="A34" s="3">
        <v>808</v>
      </c>
      <c r="B34" s="7">
        <v>29</v>
      </c>
      <c r="C34" s="6"/>
      <c r="D34" s="6">
        <f t="shared" si="3"/>
        <v>28</v>
      </c>
      <c r="E34" s="8">
        <v>1</v>
      </c>
      <c r="F34" s="6"/>
      <c r="G34" s="6" t="s">
        <v>7</v>
      </c>
      <c r="H34" s="6" t="s">
        <v>6</v>
      </c>
      <c r="I34" s="6" t="s">
        <v>8</v>
      </c>
      <c r="J34" s="6" t="s">
        <v>5</v>
      </c>
      <c r="K34" s="6"/>
      <c r="W34" s="1"/>
    </row>
    <row r="35" spans="1:42" ht="75" customHeight="1" thickTop="1" thickBot="1" x14ac:dyDescent="0.3">
      <c r="A35" s="3">
        <v>809</v>
      </c>
      <c r="B35" s="80">
        <v>28</v>
      </c>
      <c r="C35" s="6"/>
      <c r="D35" s="6">
        <f t="shared" si="3"/>
        <v>26</v>
      </c>
      <c r="E35" s="5">
        <v>2</v>
      </c>
      <c r="F35" s="6"/>
      <c r="G35" s="6" t="s">
        <v>7</v>
      </c>
      <c r="H35" s="6" t="s">
        <v>6</v>
      </c>
      <c r="I35" s="6" t="s">
        <v>8</v>
      </c>
      <c r="J35" s="6" t="s">
        <v>5</v>
      </c>
      <c r="K35" s="6"/>
      <c r="W35" s="1"/>
    </row>
    <row r="36" spans="1:42" ht="75" customHeight="1" thickTop="1" thickBot="1" x14ac:dyDescent="0.3">
      <c r="A36" s="3">
        <v>810</v>
      </c>
      <c r="B36" s="80">
        <v>29</v>
      </c>
      <c r="C36" s="6"/>
      <c r="D36" s="6">
        <f t="shared" si="3"/>
        <v>26</v>
      </c>
      <c r="E36" s="5">
        <v>3</v>
      </c>
      <c r="F36" s="6"/>
      <c r="G36" s="6" t="s">
        <v>7</v>
      </c>
      <c r="H36" s="6" t="s">
        <v>6</v>
      </c>
      <c r="I36" s="6" t="s">
        <v>8</v>
      </c>
      <c r="J36" s="6" t="s">
        <v>5</v>
      </c>
      <c r="K36" s="6"/>
      <c r="W36" s="1"/>
    </row>
    <row r="37" spans="1:42" ht="75" customHeight="1" thickTop="1" thickBot="1" x14ac:dyDescent="0.3">
      <c r="A37" s="3">
        <v>811</v>
      </c>
      <c r="B37" s="80">
        <v>28</v>
      </c>
      <c r="C37" s="6"/>
      <c r="D37" s="6">
        <f t="shared" si="3"/>
        <v>25</v>
      </c>
      <c r="E37" s="5">
        <v>3</v>
      </c>
      <c r="F37" s="6"/>
      <c r="G37" s="6" t="s">
        <v>7</v>
      </c>
      <c r="H37" s="6" t="s">
        <v>6</v>
      </c>
      <c r="I37" s="6" t="s">
        <v>8</v>
      </c>
      <c r="J37" s="6" t="s">
        <v>5</v>
      </c>
      <c r="K37" s="6"/>
      <c r="U37" s="2"/>
      <c r="V37" s="2"/>
      <c r="X37" s="1"/>
      <c r="Y37" s="1"/>
      <c r="AB37" s="1"/>
      <c r="AP37" s="2"/>
    </row>
    <row r="38" spans="1:42" ht="75" customHeight="1" thickTop="1" thickBot="1" x14ac:dyDescent="0.3">
      <c r="A38" s="3">
        <v>812</v>
      </c>
      <c r="B38" s="7">
        <v>28</v>
      </c>
      <c r="C38" s="6"/>
      <c r="D38" s="6">
        <f t="shared" si="3"/>
        <v>26</v>
      </c>
      <c r="E38" s="5">
        <v>2</v>
      </c>
      <c r="F38" s="6"/>
      <c r="G38" s="6" t="s">
        <v>7</v>
      </c>
      <c r="H38" s="6" t="s">
        <v>6</v>
      </c>
      <c r="I38" s="6" t="s">
        <v>8</v>
      </c>
      <c r="J38" s="6" t="s">
        <v>5</v>
      </c>
      <c r="K38" s="6"/>
      <c r="V38" s="2"/>
      <c r="Y38" s="1"/>
      <c r="Z38" s="1"/>
    </row>
    <row r="39" spans="1:42" ht="75" customHeight="1" thickTop="1" thickBot="1" x14ac:dyDescent="0.3">
      <c r="A39" s="3">
        <v>813</v>
      </c>
      <c r="B39" s="7">
        <v>28</v>
      </c>
      <c r="C39" s="6">
        <v>1</v>
      </c>
      <c r="D39" s="6">
        <f t="shared" si="3"/>
        <v>22</v>
      </c>
      <c r="E39" s="5">
        <v>4</v>
      </c>
      <c r="F39" s="6">
        <v>1</v>
      </c>
      <c r="G39" s="6" t="s">
        <v>7</v>
      </c>
      <c r="H39" s="6" t="s">
        <v>6</v>
      </c>
      <c r="I39" s="6" t="s">
        <v>8</v>
      </c>
      <c r="J39" s="6" t="s">
        <v>5</v>
      </c>
      <c r="K39" s="6"/>
      <c r="W39" s="1"/>
    </row>
    <row r="40" spans="1:42" ht="75" customHeight="1" thickTop="1" thickBot="1" x14ac:dyDescent="0.3">
      <c r="A40" s="3">
        <v>814</v>
      </c>
      <c r="B40" s="80">
        <v>28</v>
      </c>
      <c r="C40" s="6"/>
      <c r="D40" s="6">
        <f t="shared" si="3"/>
        <v>24</v>
      </c>
      <c r="E40" s="5">
        <v>3</v>
      </c>
      <c r="F40" s="6">
        <v>1</v>
      </c>
      <c r="G40" s="7" t="s">
        <v>8</v>
      </c>
      <c r="H40" s="7" t="s">
        <v>5</v>
      </c>
      <c r="I40" s="7" t="s">
        <v>7</v>
      </c>
      <c r="J40" s="7" t="s">
        <v>6</v>
      </c>
      <c r="K40" s="6"/>
      <c r="U40" s="2"/>
      <c r="V40" s="2"/>
      <c r="X40" s="1"/>
      <c r="Y40" s="1"/>
      <c r="AB40" s="1"/>
      <c r="AP40" s="2"/>
    </row>
    <row r="41" spans="1:42" ht="75" customHeight="1" thickTop="1" thickBot="1" x14ac:dyDescent="0.3">
      <c r="A41" s="3">
        <v>815</v>
      </c>
      <c r="B41" s="80">
        <v>27</v>
      </c>
      <c r="C41" s="6"/>
      <c r="D41" s="6">
        <f t="shared" si="3"/>
        <v>27</v>
      </c>
      <c r="E41" s="8"/>
      <c r="F41" s="6"/>
      <c r="G41" s="6" t="s">
        <v>8</v>
      </c>
      <c r="H41" s="6" t="s">
        <v>5</v>
      </c>
      <c r="I41" s="6" t="s">
        <v>7</v>
      </c>
      <c r="J41" s="6" t="s">
        <v>6</v>
      </c>
      <c r="K41" s="6"/>
      <c r="V41" s="2"/>
      <c r="Y41" s="1"/>
      <c r="Z41" s="1"/>
    </row>
    <row r="42" spans="1:42" ht="75" customHeight="1" thickTop="1" thickBot="1" x14ac:dyDescent="0.3">
      <c r="A42" s="3">
        <v>816</v>
      </c>
      <c r="B42" s="80">
        <v>28</v>
      </c>
      <c r="C42" s="6"/>
      <c r="D42" s="6">
        <f t="shared" si="3"/>
        <v>25</v>
      </c>
      <c r="E42" s="8">
        <v>3</v>
      </c>
      <c r="F42" s="6"/>
      <c r="G42" s="6" t="s">
        <v>8</v>
      </c>
      <c r="H42" s="6" t="s">
        <v>5</v>
      </c>
      <c r="I42" s="6" t="s">
        <v>7</v>
      </c>
      <c r="J42" s="6" t="s">
        <v>6</v>
      </c>
      <c r="K42" s="6"/>
      <c r="N42" s="1" t="s">
        <v>239</v>
      </c>
      <c r="O42" s="1" t="s">
        <v>240</v>
      </c>
      <c r="P42" s="1" t="s">
        <v>179</v>
      </c>
      <c r="Q42" s="1" t="s">
        <v>180</v>
      </c>
      <c r="R42" s="1" t="s">
        <v>181</v>
      </c>
      <c r="V42" s="2"/>
      <c r="Y42" s="1"/>
      <c r="Z42" s="1"/>
      <c r="AA42" s="1"/>
    </row>
    <row r="43" spans="1:42" ht="75" customHeight="1" thickTop="1" thickBot="1" x14ac:dyDescent="0.3">
      <c r="A43" s="3">
        <v>817</v>
      </c>
      <c r="B43" s="7">
        <v>29</v>
      </c>
      <c r="C43" s="6"/>
      <c r="D43" s="6">
        <f t="shared" si="3"/>
        <v>29</v>
      </c>
      <c r="E43" s="8"/>
      <c r="F43" s="6"/>
      <c r="G43" s="6" t="s">
        <v>8</v>
      </c>
      <c r="H43" s="6" t="s">
        <v>5</v>
      </c>
      <c r="I43" s="6" t="s">
        <v>7</v>
      </c>
      <c r="J43" s="6" t="s">
        <v>6</v>
      </c>
      <c r="K43" s="6"/>
      <c r="L43" s="9" t="s">
        <v>8</v>
      </c>
      <c r="M43" s="1">
        <f>SUM(N43:S43)</f>
        <v>21</v>
      </c>
      <c r="N43" s="1">
        <v>6</v>
      </c>
      <c r="O43" s="1">
        <v>3</v>
      </c>
      <c r="P43" s="1">
        <v>12</v>
      </c>
      <c r="V43" s="2"/>
      <c r="Y43" s="1"/>
      <c r="Z43" s="1"/>
      <c r="AA43" s="1"/>
    </row>
    <row r="44" spans="1:42" ht="75" customHeight="1" thickTop="1" thickBot="1" x14ac:dyDescent="0.3">
      <c r="A44" s="3">
        <v>818</v>
      </c>
      <c r="B44" s="7">
        <v>28</v>
      </c>
      <c r="C44" s="6"/>
      <c r="D44" s="6">
        <f t="shared" si="3"/>
        <v>28</v>
      </c>
      <c r="E44" s="5"/>
      <c r="F44" s="6"/>
      <c r="G44" s="7" t="s">
        <v>6</v>
      </c>
      <c r="H44" s="7" t="s">
        <v>8</v>
      </c>
      <c r="I44" s="7" t="s">
        <v>5</v>
      </c>
      <c r="J44" s="7" t="s">
        <v>7</v>
      </c>
      <c r="K44" s="6"/>
      <c r="L44" s="1" t="s">
        <v>6</v>
      </c>
      <c r="M44" s="1">
        <f t="shared" ref="M44:M47" si="4">SUM(N44:S44)</f>
        <v>21</v>
      </c>
      <c r="N44" s="1">
        <v>3</v>
      </c>
      <c r="O44" s="1">
        <v>12</v>
      </c>
      <c r="Q44" s="1">
        <v>6</v>
      </c>
      <c r="V44" s="2"/>
      <c r="Y44" s="1"/>
      <c r="Z44" s="1"/>
      <c r="AA44" s="1"/>
      <c r="AB44" s="1"/>
      <c r="AO44" s="2"/>
      <c r="AP44" s="2"/>
    </row>
    <row r="45" spans="1:42" ht="75" customHeight="1" thickTop="1" thickBot="1" x14ac:dyDescent="0.3">
      <c r="A45" s="3">
        <v>819</v>
      </c>
      <c r="B45" s="80">
        <v>28</v>
      </c>
      <c r="C45" s="6"/>
      <c r="D45" s="6">
        <f t="shared" si="3"/>
        <v>25</v>
      </c>
      <c r="E45" s="5">
        <v>2</v>
      </c>
      <c r="F45" s="6">
        <v>1</v>
      </c>
      <c r="G45" s="7" t="s">
        <v>6</v>
      </c>
      <c r="H45" s="7" t="s">
        <v>8</v>
      </c>
      <c r="I45" s="7" t="s">
        <v>5</v>
      </c>
      <c r="J45" s="7" t="s">
        <v>7</v>
      </c>
      <c r="K45" s="6"/>
      <c r="L45" s="1" t="s">
        <v>5</v>
      </c>
      <c r="M45" s="1">
        <f t="shared" si="4"/>
        <v>21</v>
      </c>
      <c r="O45" s="1">
        <v>6</v>
      </c>
      <c r="P45" s="1">
        <v>3</v>
      </c>
      <c r="Q45" s="1">
        <v>12</v>
      </c>
      <c r="V45" s="2"/>
      <c r="Y45" s="1"/>
      <c r="Z45" s="1"/>
      <c r="AA45" s="1"/>
      <c r="AB45" s="1"/>
      <c r="AM45" s="2"/>
      <c r="AN45" s="2"/>
      <c r="AO45" s="2"/>
      <c r="AP45" s="2"/>
    </row>
    <row r="46" spans="1:42" ht="75" customHeight="1" thickTop="1" thickBot="1" x14ac:dyDescent="0.3">
      <c r="A46" s="3">
        <v>820</v>
      </c>
      <c r="B46" s="7">
        <v>21</v>
      </c>
      <c r="C46" s="6"/>
      <c r="D46" s="6">
        <f t="shared" si="3"/>
        <v>20</v>
      </c>
      <c r="E46" s="8">
        <v>1</v>
      </c>
      <c r="F46" s="6"/>
      <c r="G46" s="6" t="s">
        <v>8</v>
      </c>
      <c r="H46" s="6" t="s">
        <v>5</v>
      </c>
      <c r="I46" s="6" t="s">
        <v>7</v>
      </c>
      <c r="J46" s="6" t="s">
        <v>6</v>
      </c>
      <c r="K46" s="6"/>
      <c r="L46" s="1" t="s">
        <v>14</v>
      </c>
      <c r="M46" s="1">
        <f t="shared" si="4"/>
        <v>21</v>
      </c>
      <c r="N46" s="1">
        <v>12</v>
      </c>
      <c r="P46" s="1">
        <v>6</v>
      </c>
      <c r="Q46" s="1">
        <v>3</v>
      </c>
      <c r="AA46" s="1"/>
      <c r="AB46" s="1"/>
      <c r="AM46" s="2"/>
      <c r="AN46" s="2"/>
      <c r="AO46" s="2"/>
      <c r="AP46" s="2"/>
    </row>
    <row r="47" spans="1:42" ht="75" customHeight="1" thickTop="1" thickBot="1" x14ac:dyDescent="0.3">
      <c r="A47" s="3">
        <v>821</v>
      </c>
      <c r="B47" s="7">
        <v>26</v>
      </c>
      <c r="C47" s="6"/>
      <c r="D47" s="6">
        <f t="shared" si="3"/>
        <v>22</v>
      </c>
      <c r="E47" s="8">
        <v>4</v>
      </c>
      <c r="F47" s="6"/>
      <c r="G47" s="6" t="s">
        <v>8</v>
      </c>
      <c r="H47" s="6" t="s">
        <v>5</v>
      </c>
      <c r="I47" s="6" t="s">
        <v>7</v>
      </c>
      <c r="J47" s="6" t="s">
        <v>6</v>
      </c>
      <c r="K47" s="6"/>
      <c r="L47" s="1">
        <v>21</v>
      </c>
      <c r="M47" s="1">
        <f t="shared" si="4"/>
        <v>84</v>
      </c>
      <c r="N47" s="1">
        <f>SUM(N43:N46)</f>
        <v>21</v>
      </c>
      <c r="O47" s="1">
        <f t="shared" ref="O47:S47" si="5">SUM(O43:O46)</f>
        <v>21</v>
      </c>
      <c r="P47" s="1">
        <f t="shared" si="5"/>
        <v>21</v>
      </c>
      <c r="Q47" s="1">
        <f t="shared" si="5"/>
        <v>21</v>
      </c>
      <c r="R47" s="1">
        <f t="shared" si="5"/>
        <v>0</v>
      </c>
      <c r="S47" s="1">
        <f t="shared" si="5"/>
        <v>0</v>
      </c>
      <c r="AB47" s="1"/>
      <c r="AP47" s="2"/>
    </row>
    <row r="48" spans="1:42" ht="75" customHeight="1" thickTop="1" x14ac:dyDescent="0.25">
      <c r="A48" s="12" t="s">
        <v>15</v>
      </c>
      <c r="B48" s="83">
        <f>SUM(B27:B47)</f>
        <v>581</v>
      </c>
      <c r="C48" s="1">
        <f>SUM(C27:C47)</f>
        <v>2</v>
      </c>
      <c r="D48" s="1">
        <f>SUM(D27:D47)</f>
        <v>528</v>
      </c>
      <c r="E48" s="1">
        <f>SUM(E27:E47)</f>
        <v>45</v>
      </c>
      <c r="F48" s="1">
        <f>SUM(F27:F47)</f>
        <v>6</v>
      </c>
      <c r="G48" s="1"/>
      <c r="H48" s="1"/>
      <c r="I48" s="13"/>
      <c r="J48" s="13"/>
      <c r="K48" s="13"/>
      <c r="AB48" s="1"/>
      <c r="AP48" s="2"/>
    </row>
    <row r="49" spans="1:42" ht="75" customHeight="1" x14ac:dyDescent="0.25">
      <c r="A49" s="109" t="s">
        <v>0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W49" s="1"/>
      <c r="AP49" s="2"/>
    </row>
    <row r="50" spans="1:42" ht="75" customHeight="1" thickBot="1" x14ac:dyDescent="0.3">
      <c r="A50" s="108" t="s">
        <v>253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W50" s="1"/>
    </row>
    <row r="51" spans="1:42" ht="75" customHeight="1" thickTop="1" thickBot="1" x14ac:dyDescent="0.3">
      <c r="A51" s="3" t="s">
        <v>1</v>
      </c>
      <c r="B51" s="81" t="s">
        <v>2</v>
      </c>
      <c r="C51" s="4" t="s">
        <v>3</v>
      </c>
      <c r="D51" s="5" t="s">
        <v>251</v>
      </c>
      <c r="E51" s="4" t="s">
        <v>4</v>
      </c>
      <c r="F51" s="5" t="s">
        <v>252</v>
      </c>
      <c r="G51" s="5" t="s">
        <v>242</v>
      </c>
      <c r="H51" s="5" t="s">
        <v>244</v>
      </c>
      <c r="I51" s="5" t="s">
        <v>246</v>
      </c>
      <c r="J51" s="5" t="s">
        <v>248</v>
      </c>
      <c r="K51" s="5" t="s">
        <v>250</v>
      </c>
      <c r="W51" s="1"/>
    </row>
    <row r="52" spans="1:42" ht="75" customHeight="1" thickTop="1" thickBot="1" x14ac:dyDescent="0.3">
      <c r="A52" s="3">
        <v>901</v>
      </c>
      <c r="B52" s="80">
        <v>27</v>
      </c>
      <c r="C52" s="6"/>
      <c r="D52" s="6">
        <f t="shared" ref="D52:D69" si="6">B52-C52-E52-F52</f>
        <v>21</v>
      </c>
      <c r="E52" s="85">
        <v>6</v>
      </c>
      <c r="F52" s="6"/>
      <c r="G52" s="6" t="s">
        <v>6</v>
      </c>
      <c r="H52" s="6" t="s">
        <v>8</v>
      </c>
      <c r="I52" s="6" t="s">
        <v>5</v>
      </c>
      <c r="J52" s="6" t="s">
        <v>7</v>
      </c>
      <c r="K52" s="6"/>
      <c r="W52" s="1"/>
      <c r="AO52" s="2"/>
      <c r="AP52" s="2"/>
    </row>
    <row r="53" spans="1:42" ht="75" customHeight="1" thickTop="1" thickBot="1" x14ac:dyDescent="0.3">
      <c r="A53" s="3">
        <v>902</v>
      </c>
      <c r="B53" s="80">
        <v>25</v>
      </c>
      <c r="C53" s="6"/>
      <c r="D53" s="6">
        <f t="shared" si="6"/>
        <v>24</v>
      </c>
      <c r="E53" s="8"/>
      <c r="F53" s="6">
        <v>1</v>
      </c>
      <c r="G53" s="6" t="s">
        <v>6</v>
      </c>
      <c r="H53" s="6" t="s">
        <v>8</v>
      </c>
      <c r="I53" s="6" t="s">
        <v>5</v>
      </c>
      <c r="J53" s="6" t="s">
        <v>7</v>
      </c>
      <c r="K53" s="6"/>
      <c r="W53" s="1"/>
      <c r="AO53" s="2"/>
      <c r="AP53" s="2"/>
    </row>
    <row r="54" spans="1:42" ht="75" customHeight="1" thickTop="1" thickBot="1" x14ac:dyDescent="0.3">
      <c r="A54" s="3">
        <v>903</v>
      </c>
      <c r="B54" s="80">
        <v>27</v>
      </c>
      <c r="C54" s="6"/>
      <c r="D54" s="6">
        <f t="shared" si="6"/>
        <v>25</v>
      </c>
      <c r="E54" s="8">
        <v>1</v>
      </c>
      <c r="F54" s="6">
        <v>1</v>
      </c>
      <c r="G54" s="6" t="s">
        <v>6</v>
      </c>
      <c r="H54" s="6" t="s">
        <v>8</v>
      </c>
      <c r="I54" s="6" t="s">
        <v>5</v>
      </c>
      <c r="J54" s="6" t="s">
        <v>7</v>
      </c>
      <c r="K54" s="6"/>
      <c r="W54" s="1"/>
      <c r="AO54" s="2"/>
      <c r="AP54" s="2"/>
    </row>
    <row r="55" spans="1:42" ht="75" customHeight="1" thickTop="1" thickBot="1" x14ac:dyDescent="0.3">
      <c r="A55" s="3">
        <v>904</v>
      </c>
      <c r="B55" s="80">
        <v>26</v>
      </c>
      <c r="C55" s="6"/>
      <c r="D55" s="6">
        <f t="shared" si="6"/>
        <v>25</v>
      </c>
      <c r="E55" s="8"/>
      <c r="F55" s="6">
        <v>1</v>
      </c>
      <c r="G55" s="6" t="s">
        <v>6</v>
      </c>
      <c r="H55" s="6" t="s">
        <v>8</v>
      </c>
      <c r="I55" s="6" t="s">
        <v>5</v>
      </c>
      <c r="J55" s="6" t="s">
        <v>7</v>
      </c>
      <c r="K55" s="6"/>
      <c r="N55" s="1" t="s">
        <v>239</v>
      </c>
      <c r="O55" s="1" t="s">
        <v>240</v>
      </c>
      <c r="P55" s="1" t="s">
        <v>179</v>
      </c>
      <c r="Q55" s="1" t="s">
        <v>180</v>
      </c>
      <c r="R55" s="1" t="s">
        <v>181</v>
      </c>
      <c r="W55" s="1"/>
      <c r="AP55" s="2"/>
    </row>
    <row r="56" spans="1:42" ht="75" customHeight="1" thickTop="1" thickBot="1" x14ac:dyDescent="0.3">
      <c r="A56" s="3">
        <v>905</v>
      </c>
      <c r="B56" s="80">
        <v>29</v>
      </c>
      <c r="C56" s="6"/>
      <c r="D56" s="6">
        <f t="shared" si="6"/>
        <v>26</v>
      </c>
      <c r="E56" s="8">
        <v>3</v>
      </c>
      <c r="F56" s="6"/>
      <c r="G56" s="6" t="s">
        <v>6</v>
      </c>
      <c r="H56" s="6" t="s">
        <v>8</v>
      </c>
      <c r="I56" s="6" t="s">
        <v>5</v>
      </c>
      <c r="J56" s="6" t="s">
        <v>7</v>
      </c>
      <c r="K56" s="6"/>
      <c r="L56" s="9" t="s">
        <v>8</v>
      </c>
      <c r="M56" s="1">
        <f>SUM(N56:S56)</f>
        <v>19</v>
      </c>
      <c r="N56" s="1">
        <v>10</v>
      </c>
      <c r="O56" s="1">
        <v>9</v>
      </c>
      <c r="W56" s="1"/>
    </row>
    <row r="57" spans="1:42" ht="75" customHeight="1" thickTop="1" thickBot="1" x14ac:dyDescent="0.3">
      <c r="A57" s="3">
        <v>906</v>
      </c>
      <c r="B57" s="80">
        <v>29</v>
      </c>
      <c r="C57" s="6"/>
      <c r="D57" s="6">
        <f t="shared" si="6"/>
        <v>25</v>
      </c>
      <c r="E57" s="85">
        <v>3</v>
      </c>
      <c r="F57" s="6">
        <v>1</v>
      </c>
      <c r="G57" s="6" t="s">
        <v>6</v>
      </c>
      <c r="H57" s="6" t="s">
        <v>8</v>
      </c>
      <c r="I57" s="6" t="s">
        <v>5</v>
      </c>
      <c r="J57" s="6" t="s">
        <v>7</v>
      </c>
      <c r="K57" s="6"/>
      <c r="L57" s="1" t="s">
        <v>6</v>
      </c>
      <c r="M57" s="1">
        <f t="shared" ref="M57:M60" si="7">SUM(N57:S57)</f>
        <v>19</v>
      </c>
      <c r="N57" s="1">
        <v>9</v>
      </c>
      <c r="Q57" s="1">
        <v>10</v>
      </c>
      <c r="W57" s="1"/>
      <c r="AL57" s="2"/>
      <c r="AM57" s="2"/>
      <c r="AN57" s="2"/>
      <c r="AO57" s="2"/>
      <c r="AP57" s="2"/>
    </row>
    <row r="58" spans="1:42" ht="75" customHeight="1" thickTop="1" thickBot="1" x14ac:dyDescent="0.3">
      <c r="A58" s="3">
        <v>907</v>
      </c>
      <c r="B58" s="7">
        <v>29</v>
      </c>
      <c r="C58" s="6">
        <v>1</v>
      </c>
      <c r="D58" s="6">
        <f t="shared" si="6"/>
        <v>25</v>
      </c>
      <c r="E58" s="85">
        <v>1</v>
      </c>
      <c r="F58" s="6">
        <v>2</v>
      </c>
      <c r="G58" s="6" t="s">
        <v>6</v>
      </c>
      <c r="H58" s="6" t="s">
        <v>8</v>
      </c>
      <c r="I58" s="6" t="s">
        <v>5</v>
      </c>
      <c r="J58" s="6" t="s">
        <v>7</v>
      </c>
      <c r="K58" s="6"/>
      <c r="L58" s="1" t="s">
        <v>5</v>
      </c>
      <c r="M58" s="1">
        <f t="shared" si="7"/>
        <v>19</v>
      </c>
      <c r="O58" s="1">
        <v>10</v>
      </c>
      <c r="P58" s="1">
        <v>9</v>
      </c>
      <c r="W58" s="1"/>
      <c r="AL58" s="2"/>
      <c r="AM58" s="2"/>
      <c r="AN58" s="2"/>
      <c r="AO58" s="2"/>
      <c r="AP58" s="2"/>
    </row>
    <row r="59" spans="1:42" ht="75" customHeight="1" thickTop="1" thickBot="1" x14ac:dyDescent="0.3">
      <c r="A59" s="3">
        <v>908</v>
      </c>
      <c r="B59" s="80">
        <v>29</v>
      </c>
      <c r="C59" s="6">
        <v>1</v>
      </c>
      <c r="D59" s="6">
        <f t="shared" si="6"/>
        <v>26</v>
      </c>
      <c r="E59" s="85">
        <v>2</v>
      </c>
      <c r="F59" s="6"/>
      <c r="G59" s="6" t="s">
        <v>6</v>
      </c>
      <c r="H59" s="6" t="s">
        <v>8</v>
      </c>
      <c r="I59" s="6" t="s">
        <v>5</v>
      </c>
      <c r="J59" s="6" t="s">
        <v>7</v>
      </c>
      <c r="K59" s="6"/>
      <c r="L59" s="1" t="s">
        <v>14</v>
      </c>
      <c r="M59" s="1">
        <f t="shared" si="7"/>
        <v>19</v>
      </c>
      <c r="P59" s="1">
        <v>10</v>
      </c>
      <c r="Q59" s="1">
        <v>9</v>
      </c>
      <c r="W59" s="1"/>
      <c r="AL59" s="2"/>
      <c r="AM59" s="2"/>
      <c r="AN59" s="2"/>
      <c r="AO59" s="2"/>
      <c r="AP59" s="2"/>
    </row>
    <row r="60" spans="1:42" ht="75" customHeight="1" thickTop="1" thickBot="1" x14ac:dyDescent="0.3">
      <c r="A60" s="3">
        <v>909</v>
      </c>
      <c r="B60" s="80">
        <v>26</v>
      </c>
      <c r="C60" s="6"/>
      <c r="D60" s="6">
        <f t="shared" si="6"/>
        <v>24</v>
      </c>
      <c r="E60" s="8">
        <v>2</v>
      </c>
      <c r="F60" s="6"/>
      <c r="G60" s="7" t="s">
        <v>8</v>
      </c>
      <c r="H60" s="7" t="s">
        <v>5</v>
      </c>
      <c r="I60" s="7" t="s">
        <v>7</v>
      </c>
      <c r="J60" s="7" t="s">
        <v>6</v>
      </c>
      <c r="K60" s="6"/>
      <c r="L60" s="1">
        <v>19</v>
      </c>
      <c r="M60" s="1">
        <f t="shared" si="7"/>
        <v>76</v>
      </c>
      <c r="N60" s="1">
        <f>SUM(N56:N59)</f>
        <v>19</v>
      </c>
      <c r="O60" s="1">
        <f t="shared" ref="O60:S60" si="8">SUM(O56:O59)</f>
        <v>19</v>
      </c>
      <c r="P60" s="1">
        <f t="shared" si="8"/>
        <v>19</v>
      </c>
      <c r="Q60" s="1">
        <f t="shared" si="8"/>
        <v>19</v>
      </c>
      <c r="R60" s="1">
        <f t="shared" si="8"/>
        <v>0</v>
      </c>
      <c r="S60" s="1">
        <f t="shared" si="8"/>
        <v>0</v>
      </c>
      <c r="W60" s="1"/>
      <c r="AL60" s="2"/>
      <c r="AM60" s="2"/>
      <c r="AN60" s="2"/>
      <c r="AO60" s="2"/>
      <c r="AP60" s="2"/>
    </row>
    <row r="61" spans="1:42" ht="75" customHeight="1" thickTop="1" thickBot="1" x14ac:dyDescent="0.3">
      <c r="A61" s="3">
        <v>910</v>
      </c>
      <c r="B61" s="7">
        <v>26</v>
      </c>
      <c r="C61" s="6"/>
      <c r="D61" s="6">
        <f t="shared" si="6"/>
        <v>25</v>
      </c>
      <c r="E61" s="8">
        <v>1</v>
      </c>
      <c r="F61" s="6"/>
      <c r="G61" s="7" t="s">
        <v>8</v>
      </c>
      <c r="H61" s="7" t="s">
        <v>5</v>
      </c>
      <c r="I61" s="7" t="s">
        <v>7</v>
      </c>
      <c r="J61" s="7" t="s">
        <v>6</v>
      </c>
      <c r="K61" s="6"/>
      <c r="AA61" s="1"/>
      <c r="AB61" s="1"/>
      <c r="AI61" s="2"/>
      <c r="AJ61" s="2"/>
      <c r="AK61" s="2"/>
      <c r="AL61" s="2"/>
      <c r="AM61" s="2"/>
      <c r="AN61" s="2"/>
      <c r="AO61" s="2"/>
      <c r="AP61" s="2"/>
    </row>
    <row r="62" spans="1:42" ht="75" customHeight="1" thickTop="1" thickBot="1" x14ac:dyDescent="0.3">
      <c r="A62" s="3">
        <v>911</v>
      </c>
      <c r="B62" s="80">
        <v>25</v>
      </c>
      <c r="C62" s="6">
        <v>1</v>
      </c>
      <c r="D62" s="6">
        <f t="shared" si="6"/>
        <v>21</v>
      </c>
      <c r="E62" s="85">
        <v>2</v>
      </c>
      <c r="F62" s="6">
        <v>1</v>
      </c>
      <c r="G62" s="6" t="s">
        <v>6</v>
      </c>
      <c r="H62" s="6" t="s">
        <v>8</v>
      </c>
      <c r="I62" s="6" t="s">
        <v>5</v>
      </c>
      <c r="J62" s="6" t="s">
        <v>7</v>
      </c>
      <c r="K62" s="6"/>
      <c r="W62" s="1"/>
      <c r="Y62" s="1"/>
      <c r="Z62" s="1"/>
      <c r="AA62" s="1"/>
      <c r="AB62" s="1"/>
      <c r="AI62" s="2"/>
      <c r="AJ62" s="2"/>
      <c r="AK62" s="2"/>
      <c r="AL62" s="2"/>
      <c r="AM62" s="2"/>
      <c r="AN62" s="2"/>
      <c r="AO62" s="2"/>
      <c r="AP62" s="2"/>
    </row>
    <row r="63" spans="1:42" ht="75" customHeight="1" thickTop="1" thickBot="1" x14ac:dyDescent="0.3">
      <c r="A63" s="3">
        <v>912</v>
      </c>
      <c r="B63" s="80">
        <v>27</v>
      </c>
      <c r="C63" s="6"/>
      <c r="D63" s="6">
        <f t="shared" si="6"/>
        <v>24</v>
      </c>
      <c r="E63" s="8">
        <v>3</v>
      </c>
      <c r="F63" s="6"/>
      <c r="G63" s="7" t="s">
        <v>8</v>
      </c>
      <c r="H63" s="7" t="s">
        <v>5</v>
      </c>
      <c r="I63" s="7" t="s">
        <v>7</v>
      </c>
      <c r="J63" s="7" t="s">
        <v>6</v>
      </c>
      <c r="K63" s="6"/>
      <c r="W63" s="1"/>
      <c r="Y63" s="1"/>
      <c r="Z63" s="1"/>
      <c r="AA63" s="1"/>
      <c r="AB63" s="1"/>
      <c r="AI63" s="2"/>
      <c r="AJ63" s="2"/>
      <c r="AK63" s="2"/>
      <c r="AL63" s="2"/>
      <c r="AM63" s="2"/>
      <c r="AN63" s="2"/>
      <c r="AO63" s="2"/>
      <c r="AP63" s="2"/>
    </row>
    <row r="64" spans="1:42" ht="75" customHeight="1" thickTop="1" thickBot="1" x14ac:dyDescent="0.3">
      <c r="A64" s="3">
        <v>913</v>
      </c>
      <c r="B64" s="80">
        <v>27</v>
      </c>
      <c r="C64" s="6"/>
      <c r="D64" s="6">
        <f t="shared" si="6"/>
        <v>24</v>
      </c>
      <c r="E64" s="8">
        <v>3</v>
      </c>
      <c r="F64" s="6"/>
      <c r="G64" s="80" t="s">
        <v>8</v>
      </c>
      <c r="H64" s="80" t="s">
        <v>5</v>
      </c>
      <c r="I64" s="80" t="s">
        <v>7</v>
      </c>
      <c r="J64" s="80" t="s">
        <v>6</v>
      </c>
      <c r="K64" s="6"/>
      <c r="W64" s="1"/>
      <c r="Y64" s="1"/>
      <c r="Z64" s="1"/>
      <c r="AA64" s="1"/>
      <c r="AB64" s="1"/>
      <c r="AI64" s="2"/>
      <c r="AJ64" s="2"/>
      <c r="AK64" s="2"/>
      <c r="AL64" s="2"/>
      <c r="AM64" s="2"/>
      <c r="AN64" s="2"/>
      <c r="AO64" s="2"/>
      <c r="AP64" s="2"/>
    </row>
    <row r="65" spans="1:43" ht="75" customHeight="1" thickTop="1" thickBot="1" x14ac:dyDescent="0.3">
      <c r="A65" s="3">
        <v>914</v>
      </c>
      <c r="B65" s="7">
        <v>23</v>
      </c>
      <c r="C65" s="6"/>
      <c r="D65" s="6">
        <f t="shared" si="6"/>
        <v>21</v>
      </c>
      <c r="E65" s="8">
        <v>2</v>
      </c>
      <c r="F65" s="6"/>
      <c r="G65" s="80" t="s">
        <v>8</v>
      </c>
      <c r="H65" s="80" t="s">
        <v>5</v>
      </c>
      <c r="I65" s="80" t="s">
        <v>7</v>
      </c>
      <c r="J65" s="80" t="s">
        <v>6</v>
      </c>
      <c r="K65" s="6"/>
      <c r="L65" s="1" t="s">
        <v>16</v>
      </c>
      <c r="M65" s="14" t="s">
        <v>239</v>
      </c>
      <c r="N65" s="14" t="s">
        <v>240</v>
      </c>
      <c r="O65" s="14" t="s">
        <v>179</v>
      </c>
      <c r="P65" s="14" t="s">
        <v>180</v>
      </c>
      <c r="Q65" s="14" t="s">
        <v>181</v>
      </c>
      <c r="R65" s="1" t="s">
        <v>17</v>
      </c>
      <c r="S65" s="1" t="s">
        <v>18</v>
      </c>
      <c r="T65" s="1" t="s">
        <v>19</v>
      </c>
      <c r="U65" s="1" t="s">
        <v>20</v>
      </c>
      <c r="V65" s="1" t="s">
        <v>15</v>
      </c>
      <c r="W65" s="1"/>
      <c r="X65" s="1"/>
      <c r="Y65" s="1"/>
      <c r="Z65" s="1"/>
      <c r="AA65" s="1"/>
      <c r="AB65" s="1"/>
    </row>
    <row r="66" spans="1:43" ht="75" customHeight="1" thickTop="1" thickBot="1" x14ac:dyDescent="0.3">
      <c r="A66" s="3">
        <v>915</v>
      </c>
      <c r="B66" s="80">
        <v>29</v>
      </c>
      <c r="C66" s="6"/>
      <c r="D66" s="6">
        <f t="shared" si="6"/>
        <v>27</v>
      </c>
      <c r="E66" s="85">
        <v>2</v>
      </c>
      <c r="F66" s="6"/>
      <c r="G66" s="80" t="s">
        <v>8</v>
      </c>
      <c r="H66" s="80" t="s">
        <v>5</v>
      </c>
      <c r="I66" s="80" t="s">
        <v>7</v>
      </c>
      <c r="J66" s="80" t="s">
        <v>6</v>
      </c>
      <c r="K66" s="6"/>
      <c r="L66" s="9" t="s">
        <v>8</v>
      </c>
      <c r="M66" s="1">
        <f>N43+N18+N56</f>
        <v>16</v>
      </c>
      <c r="N66" s="1">
        <f t="shared" ref="N66:Q66" si="9">O43+O18+O56</f>
        <v>12</v>
      </c>
      <c r="O66" s="1">
        <f>P43+P18+P56</f>
        <v>12</v>
      </c>
      <c r="P66" s="1">
        <f t="shared" si="9"/>
        <v>19</v>
      </c>
      <c r="Q66" s="1">
        <f t="shared" si="9"/>
        <v>0</v>
      </c>
      <c r="S66" s="1">
        <f>M18</f>
        <v>19</v>
      </c>
      <c r="T66" s="1">
        <f>M43</f>
        <v>21</v>
      </c>
      <c r="U66" s="1">
        <f>M56</f>
        <v>19</v>
      </c>
      <c r="V66" s="1">
        <f>SUM(S66:U66)</f>
        <v>59</v>
      </c>
      <c r="W66" s="1"/>
      <c r="X66" s="1"/>
      <c r="Y66" s="1"/>
      <c r="Z66" s="1"/>
      <c r="AA66" s="1"/>
      <c r="AB66" s="1"/>
      <c r="AI66" s="2"/>
      <c r="AJ66" s="2"/>
      <c r="AK66" s="2"/>
      <c r="AL66" s="2"/>
      <c r="AM66" s="2"/>
      <c r="AN66" s="2"/>
      <c r="AO66" s="2"/>
      <c r="AP66" s="2"/>
    </row>
    <row r="67" spans="1:43" ht="75" customHeight="1" thickTop="1" thickBot="1" x14ac:dyDescent="0.3">
      <c r="A67" s="3">
        <v>916</v>
      </c>
      <c r="B67" s="80">
        <v>25</v>
      </c>
      <c r="C67" s="6"/>
      <c r="D67" s="6">
        <f t="shared" si="6"/>
        <v>25</v>
      </c>
      <c r="E67" s="8"/>
      <c r="F67" s="6"/>
      <c r="G67" s="80" t="s">
        <v>8</v>
      </c>
      <c r="H67" s="80" t="s">
        <v>5</v>
      </c>
      <c r="I67" s="80" t="s">
        <v>7</v>
      </c>
      <c r="J67" s="80" t="s">
        <v>6</v>
      </c>
      <c r="K67" s="6"/>
      <c r="L67" s="1" t="s">
        <v>6</v>
      </c>
      <c r="M67" s="1">
        <f>N44+N19+N57</f>
        <v>12</v>
      </c>
      <c r="N67" s="1">
        <f>O44+O19+O57</f>
        <v>12</v>
      </c>
      <c r="O67" s="1">
        <f>P44+P19+P57</f>
        <v>19</v>
      </c>
      <c r="P67" s="1">
        <f>Q44+Q19+Q57</f>
        <v>16</v>
      </c>
      <c r="Q67" s="1">
        <f>R44+R19+R57</f>
        <v>0</v>
      </c>
      <c r="S67" s="1">
        <f>M19</f>
        <v>19</v>
      </c>
      <c r="T67" s="1">
        <f>M44</f>
        <v>21</v>
      </c>
      <c r="U67" s="1">
        <f>M57</f>
        <v>19</v>
      </c>
      <c r="V67" s="1">
        <f>SUM(S67:U67)</f>
        <v>59</v>
      </c>
      <c r="W67" s="1"/>
      <c r="X67" s="1"/>
      <c r="Y67" s="1"/>
      <c r="Z67" s="1"/>
      <c r="AA67" s="1"/>
      <c r="AB67" s="1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3" ht="75" customHeight="1" thickTop="1" thickBot="1" x14ac:dyDescent="0.3">
      <c r="A68" s="3">
        <v>917</v>
      </c>
      <c r="B68" s="80">
        <v>21</v>
      </c>
      <c r="C68" s="6"/>
      <c r="D68" s="6">
        <f t="shared" si="6"/>
        <v>21</v>
      </c>
      <c r="E68" s="85"/>
      <c r="F68" s="6"/>
      <c r="G68" s="80" t="s">
        <v>8</v>
      </c>
      <c r="H68" s="80" t="s">
        <v>5</v>
      </c>
      <c r="I68" s="80" t="s">
        <v>7</v>
      </c>
      <c r="J68" s="80" t="s">
        <v>6</v>
      </c>
      <c r="K68" s="6"/>
      <c r="L68" s="1" t="s">
        <v>5</v>
      </c>
      <c r="M68" s="1">
        <f>N45+N20+N58</f>
        <v>19</v>
      </c>
      <c r="N68" s="1">
        <f>O45+O20+O58</f>
        <v>16</v>
      </c>
      <c r="O68" s="1">
        <f>P45+P20+P58</f>
        <v>12</v>
      </c>
      <c r="P68" s="1">
        <f>Q45+Q20+Q58</f>
        <v>12</v>
      </c>
      <c r="Q68" s="1">
        <f>R45+R20+R58</f>
        <v>0</v>
      </c>
      <c r="S68" s="1">
        <f>M20</f>
        <v>19</v>
      </c>
      <c r="T68" s="1">
        <f>M45</f>
        <v>21</v>
      </c>
      <c r="U68" s="1">
        <f>M58</f>
        <v>19</v>
      </c>
      <c r="V68" s="1">
        <f>SUM(S68:U68)</f>
        <v>59</v>
      </c>
      <c r="W68" s="1"/>
      <c r="X68" s="1"/>
      <c r="Y68" s="1"/>
      <c r="Z68" s="1"/>
      <c r="AA68" s="1"/>
      <c r="AB68" s="1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3" ht="75" customHeight="1" thickTop="1" thickBot="1" x14ac:dyDescent="0.3">
      <c r="A69" s="3">
        <v>918</v>
      </c>
      <c r="B69" s="7">
        <v>14</v>
      </c>
      <c r="C69" s="6"/>
      <c r="D69" s="6">
        <f t="shared" si="6"/>
        <v>10</v>
      </c>
      <c r="E69" s="85">
        <v>4</v>
      </c>
      <c r="F69" s="6"/>
      <c r="G69" s="80" t="s">
        <v>8</v>
      </c>
      <c r="H69" s="80" t="s">
        <v>5</v>
      </c>
      <c r="I69" s="80" t="s">
        <v>7</v>
      </c>
      <c r="J69" s="80" t="s">
        <v>6</v>
      </c>
      <c r="K69" s="6"/>
      <c r="L69" s="1" t="s">
        <v>14</v>
      </c>
      <c r="M69" s="1">
        <f t="shared" ref="M69:P69" si="10">N46+N21+N59</f>
        <v>12</v>
      </c>
      <c r="N69" s="1">
        <f t="shared" si="10"/>
        <v>19</v>
      </c>
      <c r="O69" s="1">
        <f t="shared" si="10"/>
        <v>16</v>
      </c>
      <c r="P69" s="1">
        <f t="shared" si="10"/>
        <v>12</v>
      </c>
      <c r="Q69" s="1">
        <f>R46+R21+R59</f>
        <v>0</v>
      </c>
      <c r="S69" s="1">
        <f>M21</f>
        <v>19</v>
      </c>
      <c r="T69" s="1">
        <f>M46</f>
        <v>21</v>
      </c>
      <c r="U69" s="1">
        <f>M59</f>
        <v>19</v>
      </c>
      <c r="V69" s="1">
        <f>SUM(S69:U69)</f>
        <v>59</v>
      </c>
      <c r="W69" s="1"/>
      <c r="X69" s="1"/>
      <c r="Y69" s="1"/>
      <c r="Z69" s="1"/>
      <c r="AA69" s="1"/>
      <c r="AB69" s="1"/>
      <c r="AM69" s="2"/>
      <c r="AN69" s="2"/>
      <c r="AO69" s="2"/>
      <c r="AP69" s="2"/>
    </row>
    <row r="70" spans="1:43" ht="75" customHeight="1" thickTop="1" thickBot="1" x14ac:dyDescent="0.3">
      <c r="A70" s="3">
        <v>919</v>
      </c>
      <c r="B70" s="80">
        <v>22</v>
      </c>
      <c r="C70" s="6"/>
      <c r="D70" s="6">
        <f>B70-C70-E70-F70</f>
        <v>18</v>
      </c>
      <c r="E70" s="85">
        <v>3</v>
      </c>
      <c r="F70" s="6">
        <v>1</v>
      </c>
      <c r="G70" s="80" t="s">
        <v>312</v>
      </c>
      <c r="H70" s="80" t="s">
        <v>313</v>
      </c>
      <c r="I70" s="80" t="s">
        <v>315</v>
      </c>
      <c r="J70" s="80" t="s">
        <v>314</v>
      </c>
      <c r="K70" s="6"/>
      <c r="L70" s="15">
        <v>59</v>
      </c>
      <c r="M70" s="1">
        <f>N47+N22+N60</f>
        <v>59</v>
      </c>
      <c r="N70" s="1">
        <f>O47+O22+O60</f>
        <v>59</v>
      </c>
      <c r="O70" s="1">
        <f>P47+P22+P60</f>
        <v>59</v>
      </c>
      <c r="P70" s="1">
        <f>Q47+Q22+Q60</f>
        <v>59</v>
      </c>
      <c r="Q70" s="1">
        <f>R47+R22+R60</f>
        <v>0</v>
      </c>
      <c r="S70" s="1">
        <f>SUM(S66:S69)</f>
        <v>76</v>
      </c>
      <c r="T70" s="1">
        <f>SUM(T66:T69)</f>
        <v>84</v>
      </c>
      <c r="U70" s="1">
        <f>SUM(U66:U69)</f>
        <v>76</v>
      </c>
      <c r="V70" s="1">
        <f>SUM(S70:U70)</f>
        <v>236</v>
      </c>
      <c r="W70" s="1">
        <f>SUM(S70:U70)</f>
        <v>236</v>
      </c>
      <c r="X70" s="1"/>
      <c r="Y70" s="1"/>
      <c r="Z70" s="1"/>
      <c r="AA70" s="1"/>
      <c r="AB70" s="1"/>
      <c r="AM70" s="2"/>
      <c r="AN70" s="2"/>
      <c r="AO70" s="2"/>
      <c r="AP70" s="2"/>
    </row>
    <row r="71" spans="1:43" ht="75" customHeight="1" thickTop="1" x14ac:dyDescent="0.25">
      <c r="A71" s="12" t="s">
        <v>15</v>
      </c>
      <c r="B71" s="83">
        <f>SUM(B52:B70)</f>
        <v>486</v>
      </c>
      <c r="C71" s="1">
        <f>SUM(C52:C70)</f>
        <v>3</v>
      </c>
      <c r="D71" s="1">
        <f>SUM(D52:D70)</f>
        <v>437</v>
      </c>
      <c r="E71" s="1">
        <f>SUM(E52:E70)</f>
        <v>38</v>
      </c>
      <c r="F71" s="1">
        <f>SUM(F52:F70)</f>
        <v>8</v>
      </c>
      <c r="G71" s="1"/>
      <c r="H71" s="1"/>
      <c r="I71" s="13"/>
      <c r="J71" s="13"/>
      <c r="K71" s="13"/>
      <c r="AA71" s="1"/>
      <c r="AB71" s="1"/>
      <c r="AK71" s="2"/>
      <c r="AL71" s="2"/>
      <c r="AM71" s="2"/>
      <c r="AN71" s="2"/>
      <c r="AO71" s="2"/>
      <c r="AP71" s="2"/>
    </row>
    <row r="72" spans="1:43" ht="75" customHeight="1" x14ac:dyDescent="0.25">
      <c r="A72" s="1" t="s">
        <v>21</v>
      </c>
      <c r="B72" s="83">
        <f>SUM(B48+B23+B71)</f>
        <v>1591</v>
      </c>
      <c r="C72" s="1">
        <f>SUM(C48+C23+C71)</f>
        <v>6</v>
      </c>
      <c r="D72" s="1">
        <f>SUM(D48+D23+D71)</f>
        <v>1478</v>
      </c>
      <c r="E72" s="1">
        <f>SUM(E48+E23+E71)</f>
        <v>83</v>
      </c>
      <c r="F72" s="1">
        <f>SUM(F48+F23+F71)</f>
        <v>24</v>
      </c>
      <c r="G72" s="1"/>
      <c r="H72" s="1"/>
      <c r="I72" s="13"/>
      <c r="AA72" s="1"/>
      <c r="AB72" s="1"/>
      <c r="AK72" s="2"/>
      <c r="AL72" s="2"/>
      <c r="AM72" s="2"/>
      <c r="AN72" s="2"/>
      <c r="AO72" s="2"/>
      <c r="AP72" s="2"/>
    </row>
    <row r="73" spans="1:43" ht="75" customHeight="1" x14ac:dyDescent="0.25">
      <c r="AB73" s="1"/>
      <c r="AL73" s="2"/>
      <c r="AM73" s="2"/>
      <c r="AN73" s="2"/>
      <c r="AO73" s="2"/>
      <c r="AP73" s="2"/>
    </row>
    <row r="74" spans="1:43" ht="75" customHeight="1" x14ac:dyDescent="0.25">
      <c r="AB74" s="1"/>
      <c r="AL74" s="2"/>
      <c r="AM74" s="2"/>
      <c r="AN74" s="2"/>
      <c r="AO74" s="2"/>
      <c r="AP74" s="2"/>
    </row>
    <row r="75" spans="1:43" ht="75" customHeight="1" x14ac:dyDescent="0.25">
      <c r="AB75" s="1"/>
      <c r="AM75" s="2"/>
      <c r="AN75" s="2"/>
      <c r="AO75" s="2"/>
      <c r="AP75" s="2"/>
    </row>
    <row r="76" spans="1:43" ht="75" customHeight="1" x14ac:dyDescent="0.25">
      <c r="AB76" s="1"/>
      <c r="AM76" s="2"/>
      <c r="AN76" s="2"/>
      <c r="AO76" s="2"/>
      <c r="AP76" s="2"/>
    </row>
    <row r="77" spans="1:43" ht="75" customHeight="1" x14ac:dyDescent="0.25">
      <c r="AQ77" s="1"/>
    </row>
    <row r="78" spans="1:43" ht="75" customHeight="1" x14ac:dyDescent="0.25">
      <c r="AQ78" s="1"/>
    </row>
    <row r="81" spans="42:42" ht="75" customHeight="1" x14ac:dyDescent="0.25">
      <c r="AP81" s="2"/>
    </row>
    <row r="82" spans="42:42" ht="75" customHeight="1" x14ac:dyDescent="0.25">
      <c r="AP82" s="2"/>
    </row>
    <row r="83" spans="42:42" ht="75" customHeight="1" x14ac:dyDescent="0.25">
      <c r="AP83" s="2"/>
    </row>
    <row r="84" spans="42:42" ht="75" customHeight="1" x14ac:dyDescent="0.25">
      <c r="AP84" s="2"/>
    </row>
    <row r="85" spans="42:42" ht="75" customHeight="1" x14ac:dyDescent="0.25">
      <c r="AP85" s="2"/>
    </row>
    <row r="86" spans="42:42" ht="75" customHeight="1" x14ac:dyDescent="0.25">
      <c r="AP86" s="2"/>
    </row>
  </sheetData>
  <mergeCells count="6">
    <mergeCell ref="A50:K50"/>
    <mergeCell ref="A1:K1"/>
    <mergeCell ref="A2:K2"/>
    <mergeCell ref="A24:K24"/>
    <mergeCell ref="A25:K25"/>
    <mergeCell ref="A49:K49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CD7A-7A01-4482-8587-3798522DB80D}">
  <sheetPr>
    <pageSetUpPr fitToPage="1"/>
  </sheetPr>
  <dimension ref="A1:W76"/>
  <sheetViews>
    <sheetView zoomScaleNormal="100" workbookViewId="0">
      <selection activeCell="E9" sqref="E9"/>
    </sheetView>
  </sheetViews>
  <sheetFormatPr defaultRowHeight="24.95" customHeight="1" x14ac:dyDescent="0.25"/>
  <cols>
    <col min="5" max="7" width="9.5" bestFit="1" customWidth="1"/>
    <col min="13" max="14" width="9.5" bestFit="1" customWidth="1"/>
    <col min="17" max="17" width="9.5" style="37" bestFit="1" customWidth="1"/>
    <col min="19" max="19" width="9" style="17"/>
    <col min="20" max="20" width="9" style="18"/>
  </cols>
  <sheetData>
    <row r="1" spans="1:18" ht="24.95" customHeight="1" x14ac:dyDescent="0.25">
      <c r="A1" s="100"/>
      <c r="B1" s="100"/>
      <c r="C1" s="100"/>
      <c r="D1" s="100"/>
      <c r="E1" s="100"/>
      <c r="F1" s="100"/>
      <c r="G1" s="110" t="s">
        <v>237</v>
      </c>
      <c r="H1" s="110"/>
      <c r="I1" s="110"/>
      <c r="J1" s="110"/>
      <c r="K1" s="110"/>
      <c r="L1" s="110"/>
      <c r="M1" s="100"/>
      <c r="N1" s="100"/>
      <c r="O1" s="110" t="s">
        <v>387</v>
      </c>
      <c r="P1" s="110"/>
      <c r="Q1" s="110"/>
      <c r="R1" s="100"/>
    </row>
    <row r="2" spans="1:18" ht="24.95" customHeight="1" x14ac:dyDescent="0.25">
      <c r="A2" s="19" t="s">
        <v>22</v>
      </c>
      <c r="B2" s="19" t="s">
        <v>23</v>
      </c>
      <c r="C2" s="19" t="s">
        <v>24</v>
      </c>
      <c r="D2" s="19" t="s">
        <v>25</v>
      </c>
      <c r="E2" s="19" t="s">
        <v>26</v>
      </c>
      <c r="F2" s="19" t="s">
        <v>27</v>
      </c>
      <c r="G2" s="19" t="s">
        <v>22</v>
      </c>
      <c r="H2" s="19" t="s">
        <v>23</v>
      </c>
      <c r="I2" s="19" t="s">
        <v>24</v>
      </c>
      <c r="J2" s="19" t="s">
        <v>25</v>
      </c>
      <c r="K2" s="19" t="s">
        <v>26</v>
      </c>
      <c r="L2" s="19" t="s">
        <v>27</v>
      </c>
      <c r="M2" s="19" t="s">
        <v>22</v>
      </c>
      <c r="N2" s="19" t="s">
        <v>23</v>
      </c>
      <c r="O2" s="19" t="s">
        <v>24</v>
      </c>
      <c r="P2" s="19" t="s">
        <v>25</v>
      </c>
      <c r="Q2" s="19" t="s">
        <v>26</v>
      </c>
      <c r="R2" s="19" t="s">
        <v>27</v>
      </c>
    </row>
    <row r="3" spans="1:18" ht="24.95" customHeight="1" x14ac:dyDescent="0.25">
      <c r="A3" s="19">
        <v>1</v>
      </c>
      <c r="B3" s="19" t="s">
        <v>28</v>
      </c>
      <c r="C3" s="19" t="s">
        <v>29</v>
      </c>
      <c r="D3" s="19" t="s">
        <v>30</v>
      </c>
      <c r="E3" s="87" t="s">
        <v>388</v>
      </c>
      <c r="F3" s="20"/>
      <c r="G3" s="19">
        <v>1</v>
      </c>
      <c r="H3" s="86" t="s">
        <v>256</v>
      </c>
      <c r="I3" s="19" t="s">
        <v>33</v>
      </c>
      <c r="J3" s="20" t="s">
        <v>34</v>
      </c>
      <c r="K3" s="87" t="s">
        <v>388</v>
      </c>
      <c r="L3" s="20"/>
      <c r="M3" s="19">
        <v>1</v>
      </c>
      <c r="N3" s="19">
        <v>701</v>
      </c>
      <c r="O3" s="26" t="s">
        <v>94</v>
      </c>
      <c r="P3" s="19" t="s">
        <v>34</v>
      </c>
      <c r="Q3" s="20" t="s">
        <v>31</v>
      </c>
      <c r="R3" s="20"/>
    </row>
    <row r="4" spans="1:18" ht="24.95" customHeight="1" x14ac:dyDescent="0.25">
      <c r="A4" s="19">
        <v>2</v>
      </c>
      <c r="B4" s="19" t="s">
        <v>36</v>
      </c>
      <c r="C4" s="19" t="s">
        <v>37</v>
      </c>
      <c r="D4" s="19" t="s">
        <v>30</v>
      </c>
      <c r="E4" s="20" t="s">
        <v>349</v>
      </c>
      <c r="F4" s="20"/>
      <c r="G4" s="19">
        <v>2</v>
      </c>
      <c r="H4" s="86" t="s">
        <v>38</v>
      </c>
      <c r="I4" s="19" t="s">
        <v>39</v>
      </c>
      <c r="J4" s="19" t="s">
        <v>30</v>
      </c>
      <c r="K4" s="20" t="s">
        <v>324</v>
      </c>
      <c r="L4" s="20" t="s">
        <v>326</v>
      </c>
      <c r="M4" s="19">
        <v>2</v>
      </c>
      <c r="N4" s="19">
        <v>704</v>
      </c>
      <c r="O4" s="19" t="s">
        <v>43</v>
      </c>
      <c r="P4" s="19" t="s">
        <v>34</v>
      </c>
      <c r="Q4" s="21" t="s">
        <v>61</v>
      </c>
      <c r="R4" s="20"/>
    </row>
    <row r="5" spans="1:18" ht="24.95" customHeight="1" x14ac:dyDescent="0.25">
      <c r="A5" s="19">
        <v>3</v>
      </c>
      <c r="B5" s="19" t="s">
        <v>41</v>
      </c>
      <c r="C5" s="19" t="s">
        <v>42</v>
      </c>
      <c r="D5" s="20" t="s">
        <v>34</v>
      </c>
      <c r="E5" s="21" t="s">
        <v>389</v>
      </c>
      <c r="F5" s="20"/>
      <c r="G5" s="19">
        <v>3</v>
      </c>
      <c r="H5" s="24" t="s">
        <v>38</v>
      </c>
      <c r="I5" s="19" t="s">
        <v>60</v>
      </c>
      <c r="J5" s="19" t="s">
        <v>34</v>
      </c>
      <c r="K5" s="21" t="s">
        <v>61</v>
      </c>
      <c r="L5" s="20"/>
      <c r="M5" s="19">
        <v>3</v>
      </c>
      <c r="N5" s="86">
        <v>712</v>
      </c>
      <c r="O5" s="19" t="s">
        <v>52</v>
      </c>
      <c r="P5" s="19" t="s">
        <v>34</v>
      </c>
      <c r="Q5" s="20" t="s">
        <v>46</v>
      </c>
      <c r="R5" s="19"/>
    </row>
    <row r="6" spans="1:18" ht="24.95" customHeight="1" x14ac:dyDescent="0.25">
      <c r="A6" s="19">
        <v>4</v>
      </c>
      <c r="B6" s="86" t="s">
        <v>47</v>
      </c>
      <c r="C6" s="19" t="s">
        <v>48</v>
      </c>
      <c r="D6" s="19" t="s">
        <v>34</v>
      </c>
      <c r="E6" s="20" t="s">
        <v>31</v>
      </c>
      <c r="F6" s="20"/>
      <c r="G6" s="19">
        <v>4</v>
      </c>
      <c r="H6" s="86" t="s">
        <v>38</v>
      </c>
      <c r="I6" s="86" t="s">
        <v>166</v>
      </c>
      <c r="J6" s="86" t="s">
        <v>34</v>
      </c>
      <c r="K6" s="20" t="s">
        <v>31</v>
      </c>
      <c r="L6" s="87"/>
      <c r="M6" s="19">
        <v>4</v>
      </c>
      <c r="N6" s="86">
        <v>713</v>
      </c>
      <c r="O6" s="86" t="s">
        <v>311</v>
      </c>
      <c r="P6" s="86" t="s">
        <v>34</v>
      </c>
      <c r="Q6" s="87"/>
      <c r="R6" s="87" t="s">
        <v>157</v>
      </c>
    </row>
    <row r="7" spans="1:18" ht="24.95" customHeight="1" x14ac:dyDescent="0.25">
      <c r="A7" s="19">
        <v>5</v>
      </c>
      <c r="B7" s="86" t="s">
        <v>50</v>
      </c>
      <c r="C7" s="19" t="s">
        <v>51</v>
      </c>
      <c r="D7" s="19" t="s">
        <v>34</v>
      </c>
      <c r="E7" s="21"/>
      <c r="F7" s="19" t="s">
        <v>407</v>
      </c>
      <c r="G7" s="19">
        <v>5</v>
      </c>
      <c r="H7" s="86" t="s">
        <v>38</v>
      </c>
      <c r="I7" s="86" t="s">
        <v>169</v>
      </c>
      <c r="J7" s="86" t="s">
        <v>34</v>
      </c>
      <c r="K7" s="96" t="s">
        <v>433</v>
      </c>
      <c r="L7" s="87"/>
      <c r="M7" s="19">
        <v>5</v>
      </c>
      <c r="N7" s="19">
        <v>714</v>
      </c>
      <c r="O7" s="26" t="s">
        <v>55</v>
      </c>
      <c r="P7" s="19" t="s">
        <v>34</v>
      </c>
      <c r="Q7" s="21" t="s">
        <v>61</v>
      </c>
      <c r="R7" s="19"/>
    </row>
    <row r="8" spans="1:18" ht="24.95" customHeight="1" x14ac:dyDescent="0.25">
      <c r="A8" s="19">
        <v>6</v>
      </c>
      <c r="B8" s="86" t="s">
        <v>291</v>
      </c>
      <c r="C8" s="24" t="s">
        <v>292</v>
      </c>
      <c r="D8" s="19" t="s">
        <v>34</v>
      </c>
      <c r="E8" s="20" t="s">
        <v>31</v>
      </c>
      <c r="F8" s="20"/>
      <c r="G8" s="19">
        <v>6</v>
      </c>
      <c r="H8" s="86" t="s">
        <v>38</v>
      </c>
      <c r="I8" s="19" t="s">
        <v>170</v>
      </c>
      <c r="J8" s="19" t="s">
        <v>34</v>
      </c>
      <c r="K8" s="20" t="s">
        <v>31</v>
      </c>
      <c r="L8" s="20"/>
      <c r="M8" s="19">
        <v>6</v>
      </c>
      <c r="N8" s="23">
        <v>718</v>
      </c>
      <c r="O8" s="26" t="s">
        <v>86</v>
      </c>
      <c r="P8" s="19" t="s">
        <v>30</v>
      </c>
      <c r="Q8" s="20" t="s">
        <v>31</v>
      </c>
      <c r="R8" s="20"/>
    </row>
    <row r="9" spans="1:18" ht="24.95" customHeight="1" x14ac:dyDescent="0.25">
      <c r="A9" s="19">
        <v>7</v>
      </c>
      <c r="B9" s="86" t="s">
        <v>53</v>
      </c>
      <c r="C9" s="19" t="s">
        <v>54</v>
      </c>
      <c r="D9" s="19" t="s">
        <v>34</v>
      </c>
      <c r="E9" s="20" t="s">
        <v>31</v>
      </c>
      <c r="F9" s="20"/>
      <c r="G9" s="19">
        <v>7</v>
      </c>
      <c r="H9" s="86">
        <v>905</v>
      </c>
      <c r="I9" s="19" t="s">
        <v>75</v>
      </c>
      <c r="J9" s="19" t="s">
        <v>30</v>
      </c>
      <c r="K9" s="20" t="s">
        <v>31</v>
      </c>
      <c r="L9" s="87"/>
      <c r="M9" s="19">
        <v>7</v>
      </c>
      <c r="N9" s="19">
        <v>719</v>
      </c>
      <c r="O9" s="19" t="s">
        <v>69</v>
      </c>
      <c r="P9" s="19" t="s">
        <v>34</v>
      </c>
      <c r="Q9" s="20" t="s">
        <v>31</v>
      </c>
      <c r="R9" s="20"/>
    </row>
    <row r="10" spans="1:18" ht="24.95" customHeight="1" x14ac:dyDescent="0.25">
      <c r="A10" s="19">
        <v>8</v>
      </c>
      <c r="B10" s="86" t="s">
        <v>57</v>
      </c>
      <c r="C10" s="19" t="s">
        <v>58</v>
      </c>
      <c r="D10" s="19" t="s">
        <v>34</v>
      </c>
      <c r="E10" s="20" t="s">
        <v>59</v>
      </c>
      <c r="F10" s="20"/>
      <c r="G10" s="19">
        <v>8</v>
      </c>
      <c r="H10" s="86">
        <v>913</v>
      </c>
      <c r="I10" s="86" t="s">
        <v>296</v>
      </c>
      <c r="J10" s="19" t="s">
        <v>30</v>
      </c>
      <c r="K10" s="20" t="s">
        <v>31</v>
      </c>
      <c r="L10" s="87"/>
      <c r="M10" s="19">
        <v>8</v>
      </c>
      <c r="N10" s="24" t="s">
        <v>416</v>
      </c>
      <c r="O10" s="19" t="s">
        <v>418</v>
      </c>
      <c r="P10" s="19" t="s">
        <v>62</v>
      </c>
      <c r="Q10" s="20" t="s">
        <v>349</v>
      </c>
      <c r="R10" s="20" t="s">
        <v>335</v>
      </c>
    </row>
    <row r="11" spans="1:18" ht="24.95" customHeight="1" x14ac:dyDescent="0.25">
      <c r="A11" s="19">
        <v>9</v>
      </c>
      <c r="B11" s="86" t="s">
        <v>63</v>
      </c>
      <c r="C11" s="19" t="s">
        <v>64</v>
      </c>
      <c r="D11" s="19" t="s">
        <v>34</v>
      </c>
      <c r="E11" s="20"/>
      <c r="F11" s="27" t="s">
        <v>390</v>
      </c>
      <c r="G11" s="19">
        <v>9</v>
      </c>
      <c r="H11" s="23">
        <v>919</v>
      </c>
      <c r="I11" s="26" t="s">
        <v>88</v>
      </c>
      <c r="J11" s="19" t="s">
        <v>30</v>
      </c>
      <c r="K11" s="20" t="s">
        <v>359</v>
      </c>
      <c r="L11" s="20"/>
      <c r="M11" s="19">
        <v>9</v>
      </c>
      <c r="N11" s="19">
        <v>804</v>
      </c>
      <c r="O11" s="19" t="s">
        <v>35</v>
      </c>
      <c r="P11" s="19" t="s">
        <v>34</v>
      </c>
      <c r="Q11" s="101" t="s">
        <v>438</v>
      </c>
      <c r="R11" s="19"/>
    </row>
    <row r="12" spans="1:18" ht="24.95" customHeight="1" x14ac:dyDescent="0.25">
      <c r="A12" s="19">
        <v>10</v>
      </c>
      <c r="B12" s="19" t="s">
        <v>409</v>
      </c>
      <c r="C12" s="24" t="s">
        <v>411</v>
      </c>
      <c r="D12" s="19" t="s">
        <v>34</v>
      </c>
      <c r="E12" s="20"/>
      <c r="F12" s="27" t="s">
        <v>412</v>
      </c>
      <c r="G12" s="19">
        <v>10</v>
      </c>
      <c r="H12" s="86" t="s">
        <v>258</v>
      </c>
      <c r="I12" s="19" t="s">
        <v>78</v>
      </c>
      <c r="J12" s="19" t="s">
        <v>34</v>
      </c>
      <c r="K12" s="20" t="s">
        <v>31</v>
      </c>
      <c r="L12" s="19"/>
      <c r="M12" s="19">
        <v>10</v>
      </c>
      <c r="N12" s="19">
        <v>806</v>
      </c>
      <c r="O12" s="19" t="s">
        <v>40</v>
      </c>
      <c r="P12" s="19" t="s">
        <v>30</v>
      </c>
      <c r="Q12" s="20" t="s">
        <v>31</v>
      </c>
      <c r="R12" s="19"/>
    </row>
    <row r="13" spans="1:18" ht="24.95" customHeight="1" x14ac:dyDescent="0.25">
      <c r="A13" s="19">
        <v>11</v>
      </c>
      <c r="B13" s="86" t="s">
        <v>289</v>
      </c>
      <c r="C13" s="86" t="s">
        <v>288</v>
      </c>
      <c r="D13" s="86" t="s">
        <v>34</v>
      </c>
      <c r="E13" s="87"/>
      <c r="F13" s="19" t="s">
        <v>157</v>
      </c>
      <c r="G13" s="19">
        <v>11</v>
      </c>
      <c r="H13" s="86" t="s">
        <v>32</v>
      </c>
      <c r="I13" s="86" t="s">
        <v>92</v>
      </c>
      <c r="J13" s="19" t="s">
        <v>34</v>
      </c>
      <c r="K13" s="20"/>
      <c r="L13" s="20" t="s">
        <v>74</v>
      </c>
      <c r="M13" s="19">
        <v>11</v>
      </c>
      <c r="N13" s="23">
        <v>808</v>
      </c>
      <c r="O13" s="19" t="s">
        <v>45</v>
      </c>
      <c r="P13" s="19" t="s">
        <v>30</v>
      </c>
      <c r="Q13" s="20" t="s">
        <v>46</v>
      </c>
      <c r="R13" s="19"/>
    </row>
    <row r="14" spans="1:18" ht="24.95" customHeight="1" x14ac:dyDescent="0.25">
      <c r="A14" s="19">
        <v>12</v>
      </c>
      <c r="B14" s="19" t="s">
        <v>72</v>
      </c>
      <c r="C14" s="19" t="s">
        <v>73</v>
      </c>
      <c r="D14" s="19" t="s">
        <v>34</v>
      </c>
      <c r="E14" s="21" t="s">
        <v>398</v>
      </c>
      <c r="F14" s="20"/>
      <c r="G14" s="19">
        <v>12</v>
      </c>
      <c r="H14" s="86" t="s">
        <v>81</v>
      </c>
      <c r="I14" s="24" t="s">
        <v>85</v>
      </c>
      <c r="J14" s="22" t="s">
        <v>44</v>
      </c>
      <c r="K14" s="20" t="s">
        <v>316</v>
      </c>
      <c r="L14" s="19"/>
      <c r="M14" s="19">
        <v>12</v>
      </c>
      <c r="N14" s="19">
        <v>812</v>
      </c>
      <c r="O14" s="19" t="s">
        <v>49</v>
      </c>
      <c r="P14" s="19" t="s">
        <v>34</v>
      </c>
      <c r="Q14" s="20" t="s">
        <v>31</v>
      </c>
      <c r="R14" s="19"/>
    </row>
    <row r="15" spans="1:18" ht="24.95" customHeight="1" x14ac:dyDescent="0.25">
      <c r="A15" s="19">
        <v>13</v>
      </c>
      <c r="B15" s="19" t="s">
        <v>76</v>
      </c>
      <c r="C15" s="19" t="s">
        <v>77</v>
      </c>
      <c r="D15" s="19" t="s">
        <v>30</v>
      </c>
      <c r="E15" s="20" t="s">
        <v>31</v>
      </c>
      <c r="F15" s="19"/>
      <c r="G15" s="19">
        <v>13</v>
      </c>
      <c r="H15" s="86" t="s">
        <v>81</v>
      </c>
      <c r="I15" s="86" t="s">
        <v>102</v>
      </c>
      <c r="J15" s="19" t="s">
        <v>34</v>
      </c>
      <c r="K15" s="20" t="s">
        <v>31</v>
      </c>
      <c r="L15" s="19"/>
      <c r="M15" s="19">
        <v>13</v>
      </c>
      <c r="N15" s="19">
        <v>815</v>
      </c>
      <c r="O15" s="19" t="s">
        <v>56</v>
      </c>
      <c r="P15" s="19" t="s">
        <v>30</v>
      </c>
      <c r="Q15" s="20" t="s">
        <v>46</v>
      </c>
      <c r="R15" s="19"/>
    </row>
    <row r="16" spans="1:18" ht="24.95" customHeight="1" x14ac:dyDescent="0.25">
      <c r="A16" s="19">
        <v>14</v>
      </c>
      <c r="B16" s="19" t="s">
        <v>79</v>
      </c>
      <c r="C16" s="19" t="s">
        <v>80</v>
      </c>
      <c r="D16" s="19" t="s">
        <v>30</v>
      </c>
      <c r="E16" s="20" t="s">
        <v>262</v>
      </c>
      <c r="F16" s="20"/>
      <c r="G16" s="19">
        <v>14</v>
      </c>
      <c r="H16" s="86" t="s">
        <v>81</v>
      </c>
      <c r="I16" s="24" t="s">
        <v>103</v>
      </c>
      <c r="J16" s="19" t="s">
        <v>30</v>
      </c>
      <c r="K16" s="20" t="s">
        <v>31</v>
      </c>
      <c r="L16" s="87"/>
      <c r="M16" s="19">
        <v>14</v>
      </c>
      <c r="N16" s="19">
        <v>816</v>
      </c>
      <c r="O16" s="19" t="s">
        <v>62</v>
      </c>
      <c r="P16" s="19" t="s">
        <v>30</v>
      </c>
      <c r="Q16" s="20" t="s">
        <v>366</v>
      </c>
      <c r="R16" s="20"/>
    </row>
    <row r="17" spans="1:21" ht="24.95" customHeight="1" x14ac:dyDescent="0.25">
      <c r="A17" s="19">
        <v>15</v>
      </c>
      <c r="B17" s="19" t="s">
        <v>83</v>
      </c>
      <c r="C17" s="19" t="s">
        <v>84</v>
      </c>
      <c r="D17" s="19" t="s">
        <v>34</v>
      </c>
      <c r="E17" s="20" t="s">
        <v>388</v>
      </c>
      <c r="F17" s="20"/>
      <c r="G17" s="19">
        <v>15</v>
      </c>
      <c r="H17" s="86" t="s">
        <v>81</v>
      </c>
      <c r="I17" s="86" t="s">
        <v>104</v>
      </c>
      <c r="J17" s="19" t="s">
        <v>34</v>
      </c>
      <c r="K17" s="20" t="s">
        <v>31</v>
      </c>
      <c r="L17" s="20"/>
      <c r="M17" s="19">
        <v>15</v>
      </c>
      <c r="N17" s="24">
        <v>818</v>
      </c>
      <c r="O17" s="86" t="s">
        <v>297</v>
      </c>
      <c r="P17" s="19" t="s">
        <v>30</v>
      </c>
      <c r="Q17" s="20" t="s">
        <v>31</v>
      </c>
      <c r="R17" s="87"/>
    </row>
    <row r="18" spans="1:21" ht="24.95" customHeight="1" x14ac:dyDescent="0.25">
      <c r="A18" s="19">
        <v>16</v>
      </c>
      <c r="B18" s="19" t="s">
        <v>287</v>
      </c>
      <c r="C18" s="86" t="s">
        <v>299</v>
      </c>
      <c r="D18" s="19" t="s">
        <v>34</v>
      </c>
      <c r="E18" s="20" t="s">
        <v>405</v>
      </c>
      <c r="F18" s="20"/>
      <c r="G18" s="19">
        <v>16</v>
      </c>
      <c r="H18" s="86" t="s">
        <v>81</v>
      </c>
      <c r="I18" s="24" t="s">
        <v>96</v>
      </c>
      <c r="J18" s="19" t="s">
        <v>34</v>
      </c>
      <c r="K18" s="20" t="s">
        <v>31</v>
      </c>
      <c r="L18" s="20"/>
      <c r="M18" s="19">
        <v>16</v>
      </c>
      <c r="N18" s="102" t="s">
        <v>422</v>
      </c>
      <c r="O18" s="19" t="s">
        <v>65</v>
      </c>
      <c r="P18" s="19" t="s">
        <v>426</v>
      </c>
      <c r="Q18" s="20" t="s">
        <v>424</v>
      </c>
      <c r="R18" s="25" t="s">
        <v>106</v>
      </c>
    </row>
    <row r="19" spans="1:21" ht="24.95" customHeight="1" x14ac:dyDescent="0.25">
      <c r="A19" s="19">
        <v>17</v>
      </c>
      <c r="B19" s="19" t="s">
        <v>90</v>
      </c>
      <c r="C19" s="24" t="s">
        <v>300</v>
      </c>
      <c r="D19" s="19" t="s">
        <v>34</v>
      </c>
      <c r="E19" s="20" t="s">
        <v>31</v>
      </c>
      <c r="F19" s="19"/>
      <c r="G19" s="19">
        <v>17</v>
      </c>
      <c r="H19" s="86" t="s">
        <v>98</v>
      </c>
      <c r="I19" s="24" t="s">
        <v>99</v>
      </c>
      <c r="J19" s="19" t="s">
        <v>34</v>
      </c>
      <c r="K19" s="21" t="s">
        <v>402</v>
      </c>
      <c r="L19" s="19"/>
      <c r="M19" s="19">
        <v>17</v>
      </c>
      <c r="N19" s="19">
        <v>821</v>
      </c>
      <c r="O19" s="19" t="s">
        <v>70</v>
      </c>
      <c r="P19" s="19" t="s">
        <v>34</v>
      </c>
      <c r="Q19" s="20" t="s">
        <v>361</v>
      </c>
      <c r="R19" s="19"/>
    </row>
    <row r="20" spans="1:21" ht="24.95" customHeight="1" x14ac:dyDescent="0.25">
      <c r="A20" s="19">
        <v>18</v>
      </c>
      <c r="B20" s="19" t="s">
        <v>93</v>
      </c>
      <c r="C20" s="86" t="s">
        <v>95</v>
      </c>
      <c r="D20" s="19" t="s">
        <v>34</v>
      </c>
      <c r="E20" s="20"/>
      <c r="F20" s="27" t="s">
        <v>415</v>
      </c>
      <c r="G20" s="19">
        <v>18</v>
      </c>
      <c r="H20" s="86" t="s">
        <v>81</v>
      </c>
      <c r="I20" s="86" t="s">
        <v>107</v>
      </c>
      <c r="J20" s="19" t="s">
        <v>34</v>
      </c>
      <c r="K20" s="20" t="s">
        <v>31</v>
      </c>
      <c r="L20" s="19"/>
      <c r="M20" s="19">
        <v>18</v>
      </c>
      <c r="N20" s="24" t="s">
        <v>38</v>
      </c>
      <c r="O20" s="19" t="s">
        <v>97</v>
      </c>
      <c r="P20" s="19" t="s">
        <v>34</v>
      </c>
      <c r="Q20" s="20" t="s">
        <v>31</v>
      </c>
      <c r="R20" s="20"/>
    </row>
    <row r="21" spans="1:21" ht="24.95" customHeight="1" x14ac:dyDescent="0.25">
      <c r="A21" s="19">
        <v>19</v>
      </c>
      <c r="B21" s="86" t="s">
        <v>293</v>
      </c>
      <c r="C21" s="24" t="s">
        <v>87</v>
      </c>
      <c r="D21" s="19" t="s">
        <v>34</v>
      </c>
      <c r="E21" s="20" t="s">
        <v>31</v>
      </c>
      <c r="F21" s="20"/>
      <c r="G21" s="19">
        <v>19</v>
      </c>
      <c r="H21" s="86" t="s">
        <v>81</v>
      </c>
      <c r="I21" s="86" t="s">
        <v>309</v>
      </c>
      <c r="J21" s="19" t="s">
        <v>34</v>
      </c>
      <c r="K21" s="20" t="s">
        <v>31</v>
      </c>
      <c r="L21" s="86"/>
      <c r="M21" s="19">
        <v>19</v>
      </c>
      <c r="N21" s="86" t="s">
        <v>93</v>
      </c>
      <c r="O21" s="86" t="s">
        <v>167</v>
      </c>
      <c r="P21" s="19" t="s">
        <v>34</v>
      </c>
      <c r="Q21" s="20" t="s">
        <v>394</v>
      </c>
      <c r="R21" s="25" t="s">
        <v>431</v>
      </c>
    </row>
    <row r="22" spans="1:21" ht="24.95" customHeight="1" x14ac:dyDescent="0.25">
      <c r="A22" s="19">
        <v>20</v>
      </c>
      <c r="B22" s="86" t="s">
        <v>298</v>
      </c>
      <c r="C22" s="86" t="s">
        <v>301</v>
      </c>
      <c r="D22" s="19" t="s">
        <v>34</v>
      </c>
      <c r="E22" s="20" t="s">
        <v>31</v>
      </c>
      <c r="F22" s="27"/>
      <c r="G22" s="19">
        <v>20</v>
      </c>
      <c r="H22" s="86" t="s">
        <v>81</v>
      </c>
      <c r="I22" s="86" t="s">
        <v>308</v>
      </c>
      <c r="J22" s="19" t="s">
        <v>34</v>
      </c>
      <c r="K22" s="87"/>
      <c r="L22" s="20" t="s">
        <v>74</v>
      </c>
      <c r="M22" s="19">
        <v>20</v>
      </c>
      <c r="N22" s="86" t="s">
        <v>38</v>
      </c>
      <c r="O22" s="86" t="s">
        <v>259</v>
      </c>
      <c r="P22" s="86" t="s">
        <v>34</v>
      </c>
      <c r="Q22" s="87"/>
      <c r="R22" s="87" t="s">
        <v>157</v>
      </c>
    </row>
    <row r="23" spans="1:21" ht="24.95" customHeight="1" x14ac:dyDescent="0.25">
      <c r="A23" s="19">
        <v>21</v>
      </c>
      <c r="B23" s="86" t="s">
        <v>81</v>
      </c>
      <c r="C23" s="24" t="s">
        <v>108</v>
      </c>
      <c r="D23" s="19" t="s">
        <v>34</v>
      </c>
      <c r="E23" s="20"/>
      <c r="F23" s="20" t="s">
        <v>74</v>
      </c>
      <c r="G23" s="19">
        <v>21</v>
      </c>
      <c r="H23" s="86" t="s">
        <v>81</v>
      </c>
      <c r="I23" s="86" t="s">
        <v>307</v>
      </c>
      <c r="J23" s="19" t="s">
        <v>34</v>
      </c>
      <c r="K23" s="20" t="s">
        <v>31</v>
      </c>
      <c r="L23" s="87"/>
      <c r="M23" s="19">
        <v>21</v>
      </c>
      <c r="N23" s="19" t="s">
        <v>81</v>
      </c>
      <c r="O23" s="86" t="s">
        <v>100</v>
      </c>
      <c r="P23" s="19" t="s">
        <v>30</v>
      </c>
      <c r="Q23" s="20" t="s">
        <v>31</v>
      </c>
      <c r="R23" s="20"/>
    </row>
    <row r="24" spans="1:21" ht="24.95" customHeight="1" x14ac:dyDescent="0.25">
      <c r="A24" s="19">
        <v>22</v>
      </c>
      <c r="B24" s="86" t="s">
        <v>81</v>
      </c>
      <c r="C24" s="24" t="s">
        <v>113</v>
      </c>
      <c r="D24" s="19" t="s">
        <v>34</v>
      </c>
      <c r="E24" s="87" t="s">
        <v>421</v>
      </c>
      <c r="F24" s="19"/>
      <c r="G24" s="19">
        <v>22</v>
      </c>
      <c r="H24" s="86" t="s">
        <v>81</v>
      </c>
      <c r="I24" s="86" t="s">
        <v>306</v>
      </c>
      <c r="J24" s="19" t="s">
        <v>34</v>
      </c>
      <c r="K24" s="20"/>
      <c r="L24" s="20" t="s">
        <v>74</v>
      </c>
      <c r="M24" s="19">
        <v>22</v>
      </c>
      <c r="N24" s="86" t="s">
        <v>81</v>
      </c>
      <c r="O24" s="24" t="s">
        <v>101</v>
      </c>
      <c r="P24" s="19" t="s">
        <v>34</v>
      </c>
      <c r="Q24" s="20" t="s">
        <v>31</v>
      </c>
      <c r="R24" s="19"/>
    </row>
    <row r="25" spans="1:21" ht="24.95" customHeight="1" x14ac:dyDescent="0.25">
      <c r="A25" s="19">
        <v>23</v>
      </c>
      <c r="B25" s="86" t="s">
        <v>81</v>
      </c>
      <c r="C25" s="86" t="s">
        <v>82</v>
      </c>
      <c r="D25" s="19" t="s">
        <v>30</v>
      </c>
      <c r="E25" s="20" t="s">
        <v>31</v>
      </c>
      <c r="F25" s="19"/>
      <c r="G25" s="19">
        <v>23</v>
      </c>
      <c r="H25" s="86" t="s">
        <v>81</v>
      </c>
      <c r="I25" s="86" t="s">
        <v>305</v>
      </c>
      <c r="J25" s="19" t="s">
        <v>30</v>
      </c>
      <c r="K25" s="20" t="s">
        <v>46</v>
      </c>
      <c r="L25" s="87"/>
      <c r="M25" s="19">
        <v>23</v>
      </c>
      <c r="N25" s="23">
        <v>901</v>
      </c>
      <c r="O25" s="19" t="s">
        <v>105</v>
      </c>
      <c r="P25" s="19" t="s">
        <v>34</v>
      </c>
      <c r="Q25" s="20"/>
      <c r="R25" s="25" t="s">
        <v>106</v>
      </c>
    </row>
    <row r="26" spans="1:21" ht="24.95" customHeight="1" x14ac:dyDescent="0.25">
      <c r="A26" s="19">
        <v>24</v>
      </c>
      <c r="B26" s="86" t="s">
        <v>72</v>
      </c>
      <c r="C26" s="24" t="s">
        <v>290</v>
      </c>
      <c r="D26" s="19" t="s">
        <v>34</v>
      </c>
      <c r="E26" s="20" t="s">
        <v>31</v>
      </c>
      <c r="F26" s="20"/>
      <c r="G26" s="19">
        <v>24</v>
      </c>
      <c r="H26" s="19" t="s">
        <v>81</v>
      </c>
      <c r="I26" s="93" t="s">
        <v>321</v>
      </c>
      <c r="J26" s="24" t="s">
        <v>141</v>
      </c>
      <c r="K26" s="87" t="s">
        <v>319</v>
      </c>
      <c r="L26" s="19"/>
      <c r="M26" s="19">
        <v>24</v>
      </c>
      <c r="N26" s="19">
        <v>907</v>
      </c>
      <c r="O26" s="19" t="s">
        <v>109</v>
      </c>
      <c r="P26" s="19" t="s">
        <v>34</v>
      </c>
      <c r="Q26" s="20"/>
      <c r="R26" s="25" t="s">
        <v>106</v>
      </c>
    </row>
    <row r="27" spans="1:21" ht="24.95" customHeight="1" x14ac:dyDescent="0.25">
      <c r="A27" s="19">
        <v>25</v>
      </c>
      <c r="B27" s="86" t="s">
        <v>110</v>
      </c>
      <c r="C27" s="19" t="s">
        <v>111</v>
      </c>
      <c r="D27" s="19" t="s">
        <v>34</v>
      </c>
      <c r="E27" s="20" t="s">
        <v>31</v>
      </c>
      <c r="F27" s="20"/>
      <c r="G27" s="19">
        <v>25</v>
      </c>
      <c r="H27" s="24" t="s">
        <v>115</v>
      </c>
      <c r="I27" s="86" t="s">
        <v>328</v>
      </c>
      <c r="J27" s="19" t="s">
        <v>34</v>
      </c>
      <c r="K27" s="21" t="s">
        <v>395</v>
      </c>
      <c r="L27" s="19"/>
      <c r="M27" s="19">
        <v>25</v>
      </c>
      <c r="N27" s="26">
        <v>909</v>
      </c>
      <c r="O27" s="19" t="s">
        <v>112</v>
      </c>
      <c r="P27" s="19" t="s">
        <v>34</v>
      </c>
      <c r="Q27" s="20"/>
      <c r="R27" s="25" t="s">
        <v>106</v>
      </c>
    </row>
    <row r="28" spans="1:21" ht="24.95" customHeight="1" x14ac:dyDescent="0.25">
      <c r="A28" s="100">
        <f>SUM(C28+I28+O28)</f>
        <v>75</v>
      </c>
      <c r="B28" s="100"/>
      <c r="C28" s="100">
        <f>COUNTA(C3:C27)</f>
        <v>25</v>
      </c>
      <c r="D28" s="100"/>
      <c r="E28" s="30">
        <f>COUNTA(E3:E26)</f>
        <v>18</v>
      </c>
      <c r="F28" s="30">
        <f>COUNTA(F3:F27)</f>
        <v>6</v>
      </c>
      <c r="G28" s="100"/>
      <c r="H28" s="100"/>
      <c r="I28" s="30">
        <f>COUNTA(I3:I27)</f>
        <v>25</v>
      </c>
      <c r="J28" s="100"/>
      <c r="K28" s="100">
        <f>COUNTA(K3:K21)</f>
        <v>18</v>
      </c>
      <c r="L28" s="100">
        <f>COUNTA(L7:L27)</f>
        <v>3</v>
      </c>
      <c r="M28" s="31"/>
      <c r="N28" s="32"/>
      <c r="O28" s="32">
        <f>COUNTA(O3:O27)</f>
        <v>25</v>
      </c>
      <c r="P28" s="32"/>
      <c r="Q28" s="30">
        <f>COUNTA(Q3:Q23)</f>
        <v>19</v>
      </c>
      <c r="R28" s="100">
        <f>COUNTA(R6:R21)</f>
        <v>4</v>
      </c>
    </row>
    <row r="29" spans="1:21" ht="24.95" customHeight="1" x14ac:dyDescent="0.25">
      <c r="A29" s="33" t="s">
        <v>114</v>
      </c>
      <c r="B29" s="33" t="s">
        <v>241</v>
      </c>
      <c r="C29" s="33" t="s">
        <v>243</v>
      </c>
      <c r="D29" s="34" t="s">
        <v>245</v>
      </c>
      <c r="E29" s="34" t="s">
        <v>247</v>
      </c>
      <c r="F29" s="34" t="s">
        <v>249</v>
      </c>
      <c r="G29" s="33" t="s">
        <v>114</v>
      </c>
      <c r="H29" s="33" t="s">
        <v>241</v>
      </c>
      <c r="I29" s="33" t="s">
        <v>243</v>
      </c>
      <c r="J29" s="34" t="s">
        <v>245</v>
      </c>
      <c r="K29" s="34" t="s">
        <v>247</v>
      </c>
      <c r="L29" s="34" t="s">
        <v>249</v>
      </c>
      <c r="M29" s="33" t="s">
        <v>114</v>
      </c>
      <c r="N29" s="33" t="s">
        <v>241</v>
      </c>
      <c r="O29" s="33" t="s">
        <v>243</v>
      </c>
      <c r="P29" s="34" t="s">
        <v>245</v>
      </c>
      <c r="Q29" s="34" t="s">
        <v>247</v>
      </c>
      <c r="R29" s="33" t="s">
        <v>249</v>
      </c>
    </row>
    <row r="30" spans="1:21" ht="24.95" customHeight="1" x14ac:dyDescent="0.25">
      <c r="A30" s="35" t="s">
        <v>115</v>
      </c>
      <c r="B30" s="33" t="s">
        <v>6</v>
      </c>
      <c r="C30" s="33" t="s">
        <v>8</v>
      </c>
      <c r="D30" s="33" t="s">
        <v>5</v>
      </c>
      <c r="E30" s="33" t="s">
        <v>7</v>
      </c>
      <c r="F30" s="33" t="s">
        <v>5</v>
      </c>
      <c r="G30" s="35" t="s">
        <v>116</v>
      </c>
      <c r="H30" s="33" t="s">
        <v>7</v>
      </c>
      <c r="I30" s="33" t="s">
        <v>6</v>
      </c>
      <c r="J30" s="33" t="s">
        <v>8</v>
      </c>
      <c r="K30" s="33" t="s">
        <v>5</v>
      </c>
      <c r="L30" s="33" t="s">
        <v>5</v>
      </c>
      <c r="M30" s="35" t="s">
        <v>117</v>
      </c>
      <c r="N30" s="33" t="s">
        <v>8</v>
      </c>
      <c r="O30" s="33" t="s">
        <v>5</v>
      </c>
      <c r="P30" s="33" t="s">
        <v>7</v>
      </c>
      <c r="Q30" s="33" t="s">
        <v>6</v>
      </c>
      <c r="R30" s="33" t="s">
        <v>5</v>
      </c>
    </row>
    <row r="31" spans="1:21" s="89" customFormat="1" ht="24.95" customHeight="1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17"/>
      <c r="T31" s="18"/>
      <c r="U31"/>
    </row>
    <row r="32" spans="1:21" s="29" customFormat="1" ht="24.95" customHeight="1" x14ac:dyDescent="0.25">
      <c r="A32" s="29" t="s">
        <v>118</v>
      </c>
      <c r="B32" s="29" t="s">
        <v>119</v>
      </c>
      <c r="C32" s="29" t="s">
        <v>34</v>
      </c>
      <c r="D32" s="29" t="s">
        <v>31</v>
      </c>
      <c r="E32" s="36">
        <v>45917</v>
      </c>
      <c r="F32" s="37"/>
      <c r="G32" s="37"/>
      <c r="H32" s="37"/>
      <c r="I32" s="37"/>
      <c r="J32" s="37"/>
      <c r="K32" s="37"/>
      <c r="L32" s="37"/>
      <c r="M32" s="29" t="s">
        <v>330</v>
      </c>
      <c r="N32" s="41" t="s">
        <v>267</v>
      </c>
      <c r="P32" s="94" t="s">
        <v>430</v>
      </c>
      <c r="S32" s="17"/>
      <c r="T32" s="18"/>
      <c r="U32"/>
    </row>
    <row r="33" spans="1:22" s="17" customFormat="1" ht="24.95" customHeight="1" x14ac:dyDescent="0.25">
      <c r="A33" s="29" t="s">
        <v>350</v>
      </c>
      <c r="B33" s="29" t="s">
        <v>351</v>
      </c>
      <c r="C33" s="29" t="s">
        <v>34</v>
      </c>
      <c r="D33" s="29" t="s">
        <v>348</v>
      </c>
      <c r="E33" s="36" t="s">
        <v>352</v>
      </c>
      <c r="F33" s="37"/>
      <c r="G33" s="37"/>
      <c r="H33" s="37"/>
      <c r="I33" s="37"/>
      <c r="J33" s="37"/>
      <c r="K33" s="37"/>
      <c r="L33" s="37"/>
      <c r="M33" s="29"/>
      <c r="N33" s="29"/>
      <c r="O33" s="29"/>
      <c r="P33" s="29" t="s">
        <v>353</v>
      </c>
      <c r="Q33" s="37"/>
      <c r="R33" s="29"/>
      <c r="T33" s="18"/>
    </row>
    <row r="34" spans="1:22" ht="24.95" customHeight="1" x14ac:dyDescent="0.25">
      <c r="A34" s="29" t="s">
        <v>429</v>
      </c>
      <c r="B34" s="40" t="s">
        <v>120</v>
      </c>
      <c r="C34" s="29" t="s">
        <v>34</v>
      </c>
      <c r="D34" s="29" t="s">
        <v>31</v>
      </c>
      <c r="E34" s="36" t="s">
        <v>374</v>
      </c>
      <c r="F34" s="37"/>
      <c r="G34" s="37"/>
      <c r="H34" s="37"/>
      <c r="I34" s="37"/>
      <c r="J34" s="37"/>
      <c r="K34" s="37"/>
      <c r="L34" s="37"/>
      <c r="M34" s="29" t="s">
        <v>375</v>
      </c>
      <c r="N34" s="41" t="s">
        <v>121</v>
      </c>
      <c r="O34" s="29"/>
      <c r="P34" s="37"/>
      <c r="R34" s="47"/>
    </row>
    <row r="35" spans="1:22" ht="24.95" customHeight="1" x14ac:dyDescent="0.25">
      <c r="A35" s="29" t="s">
        <v>124</v>
      </c>
      <c r="B35" s="29" t="s">
        <v>125</v>
      </c>
      <c r="C35" s="29" t="s">
        <v>34</v>
      </c>
      <c r="D35" s="29" t="s">
        <v>74</v>
      </c>
      <c r="E35" s="36" t="s">
        <v>408</v>
      </c>
      <c r="F35" s="37"/>
      <c r="G35" s="37"/>
      <c r="H35" s="37"/>
      <c r="I35" s="37"/>
      <c r="J35" s="37"/>
      <c r="K35" s="37"/>
      <c r="L35" s="37"/>
      <c r="M35" s="29" t="s">
        <v>123</v>
      </c>
      <c r="N35" s="41" t="s">
        <v>266</v>
      </c>
      <c r="O35" s="29"/>
      <c r="P35" s="41"/>
      <c r="R35" s="47" t="s">
        <v>428</v>
      </c>
    </row>
    <row r="36" spans="1:22" ht="24.95" customHeight="1" x14ac:dyDescent="0.25">
      <c r="A36" s="29" t="s">
        <v>126</v>
      </c>
      <c r="B36" s="29" t="s">
        <v>54</v>
      </c>
      <c r="C36" s="29" t="s">
        <v>34</v>
      </c>
      <c r="D36" s="29" t="s">
        <v>31</v>
      </c>
      <c r="E36" s="36"/>
      <c r="F36" s="41"/>
      <c r="G36" s="29"/>
      <c r="H36" s="29"/>
      <c r="I36" s="29"/>
      <c r="J36" s="29"/>
      <c r="K36" s="29"/>
      <c r="L36" s="29"/>
      <c r="M36" s="29"/>
      <c r="O36" s="38"/>
    </row>
    <row r="37" spans="1:22" ht="24.95" customHeight="1" x14ac:dyDescent="0.25">
      <c r="A37" s="29" t="s">
        <v>127</v>
      </c>
      <c r="B37" s="29" t="s">
        <v>128</v>
      </c>
      <c r="C37" s="29" t="s">
        <v>34</v>
      </c>
      <c r="D37" s="29" t="s">
        <v>59</v>
      </c>
      <c r="E37" s="36" t="s">
        <v>273</v>
      </c>
      <c r="F37" s="41"/>
      <c r="G37" s="29"/>
      <c r="H37" s="29"/>
      <c r="I37" s="29"/>
      <c r="J37" s="29"/>
      <c r="K37" s="29"/>
      <c r="L37" s="29"/>
      <c r="M37" s="41"/>
      <c r="N37" s="38"/>
      <c r="P37" s="29" t="s">
        <v>274</v>
      </c>
      <c r="Q37" s="29"/>
      <c r="R37" s="40" t="s">
        <v>20</v>
      </c>
    </row>
    <row r="38" spans="1:22" ht="24.95" customHeight="1" x14ac:dyDescent="0.25">
      <c r="A38" s="29" t="s">
        <v>63</v>
      </c>
      <c r="B38" s="42" t="s">
        <v>129</v>
      </c>
      <c r="C38" s="29" t="s">
        <v>34</v>
      </c>
      <c r="D38" s="29" t="s">
        <v>261</v>
      </c>
      <c r="E38" s="36" t="s">
        <v>392</v>
      </c>
      <c r="F38" s="37"/>
      <c r="G38" s="37"/>
      <c r="H38" s="37"/>
      <c r="I38" s="37"/>
      <c r="J38" s="37"/>
      <c r="K38" s="37"/>
      <c r="L38" s="37"/>
      <c r="M38" s="29" t="s">
        <v>393</v>
      </c>
      <c r="N38" s="41" t="s">
        <v>121</v>
      </c>
      <c r="O38" s="41"/>
      <c r="P38" s="29"/>
      <c r="R38" s="40" t="s">
        <v>20</v>
      </c>
    </row>
    <row r="39" spans="1:22" s="29" customFormat="1" ht="24.95" customHeight="1" x14ac:dyDescent="0.25">
      <c r="A39" s="29" t="s">
        <v>409</v>
      </c>
      <c r="B39" s="78" t="s">
        <v>410</v>
      </c>
      <c r="C39" s="29" t="s">
        <v>34</v>
      </c>
      <c r="D39" s="29" t="s">
        <v>413</v>
      </c>
      <c r="E39" s="36" t="s">
        <v>414</v>
      </c>
      <c r="F39" s="37"/>
      <c r="G39" s="37"/>
      <c r="H39" s="37"/>
      <c r="I39" s="37"/>
      <c r="J39" s="37"/>
      <c r="K39" s="37"/>
      <c r="L39" s="37"/>
      <c r="M39" s="29" t="s">
        <v>159</v>
      </c>
      <c r="P39" s="39"/>
      <c r="R39" s="40" t="s">
        <v>18</v>
      </c>
    </row>
    <row r="40" spans="1:22" ht="24.95" customHeight="1" x14ac:dyDescent="0.25">
      <c r="A40" s="29" t="s">
        <v>133</v>
      </c>
      <c r="B40" s="29" t="s">
        <v>134</v>
      </c>
      <c r="C40" s="29" t="s">
        <v>34</v>
      </c>
      <c r="D40" s="29" t="s">
        <v>135</v>
      </c>
      <c r="E40" s="36" t="s">
        <v>399</v>
      </c>
      <c r="F40" s="37"/>
      <c r="G40" s="37"/>
      <c r="H40" s="37"/>
      <c r="I40" s="37"/>
      <c r="J40" s="37"/>
      <c r="K40" s="37"/>
      <c r="L40" s="37"/>
      <c r="M40" s="29" t="s">
        <v>400</v>
      </c>
      <c r="O40" s="29"/>
      <c r="S40" s="29"/>
      <c r="T40" s="29"/>
    </row>
    <row r="41" spans="1:22" s="29" customFormat="1" ht="24.95" customHeight="1" x14ac:dyDescent="0.25">
      <c r="A41" s="29" t="s">
        <v>79</v>
      </c>
      <c r="B41" s="29" t="s">
        <v>137</v>
      </c>
      <c r="C41" s="29" t="s">
        <v>34</v>
      </c>
      <c r="D41" s="29" t="s">
        <v>138</v>
      </c>
      <c r="E41" s="36" t="s">
        <v>276</v>
      </c>
      <c r="F41" s="41"/>
      <c r="M41" s="29" t="s">
        <v>277</v>
      </c>
      <c r="N41" s="29" t="s">
        <v>136</v>
      </c>
      <c r="O41" s="41" t="s">
        <v>265</v>
      </c>
      <c r="Q41" s="44"/>
      <c r="R41" s="40" t="s">
        <v>20</v>
      </c>
      <c r="S41" s="39"/>
      <c r="T41" s="39"/>
    </row>
    <row r="42" spans="1:22" s="29" customFormat="1" ht="24.95" customHeight="1" x14ac:dyDescent="0.25">
      <c r="A42" s="29" t="s">
        <v>139</v>
      </c>
      <c r="B42" s="29" t="s">
        <v>140</v>
      </c>
      <c r="C42" s="29" t="s">
        <v>34</v>
      </c>
      <c r="D42" s="29" t="s">
        <v>31</v>
      </c>
      <c r="E42" s="36" t="s">
        <v>401</v>
      </c>
      <c r="M42" s="44" t="s">
        <v>373</v>
      </c>
      <c r="N42" s="41"/>
      <c r="O42" s="37"/>
      <c r="Q42" s="44"/>
      <c r="T42" s="39"/>
      <c r="U42" s="39"/>
    </row>
    <row r="43" spans="1:22" s="29" customFormat="1" ht="24.95" customHeight="1" x14ac:dyDescent="0.25">
      <c r="A43" s="29" t="s">
        <v>90</v>
      </c>
      <c r="B43" s="29" t="s">
        <v>91</v>
      </c>
      <c r="C43" s="29" t="s">
        <v>34</v>
      </c>
      <c r="D43" s="29" t="s">
        <v>31</v>
      </c>
      <c r="E43" s="36" t="s">
        <v>406</v>
      </c>
      <c r="M43" s="44" t="s">
        <v>373</v>
      </c>
      <c r="N43" s="41" t="s">
        <v>266</v>
      </c>
      <c r="R43" s="40" t="s">
        <v>18</v>
      </c>
      <c r="T43" s="39"/>
      <c r="U43" s="39"/>
    </row>
    <row r="44" spans="1:22" s="29" customFormat="1" ht="24.95" customHeight="1" x14ac:dyDescent="0.25">
      <c r="A44" s="29" t="s">
        <v>90</v>
      </c>
      <c r="B44" s="29" t="s">
        <v>380</v>
      </c>
      <c r="C44" s="100" t="s">
        <v>34</v>
      </c>
      <c r="D44" s="44" t="s">
        <v>31</v>
      </c>
      <c r="E44" s="36">
        <v>45910</v>
      </c>
      <c r="M44" s="44" t="s">
        <v>330</v>
      </c>
      <c r="N44" s="36"/>
      <c r="O44" s="36"/>
      <c r="Q44" s="41"/>
      <c r="R44" s="40" t="s">
        <v>18</v>
      </c>
      <c r="S44" s="45"/>
      <c r="T44"/>
      <c r="U44" s="39"/>
      <c r="V44" s="39"/>
    </row>
    <row r="45" spans="1:22" s="29" customFormat="1" ht="24.95" customHeight="1" x14ac:dyDescent="0.25">
      <c r="A45" s="29" t="s">
        <v>93</v>
      </c>
      <c r="B45" s="29" t="s">
        <v>95</v>
      </c>
      <c r="C45" s="29" t="s">
        <v>34</v>
      </c>
      <c r="D45" s="29" t="s">
        <v>344</v>
      </c>
      <c r="E45" s="44" t="s">
        <v>346</v>
      </c>
      <c r="F45" s="44"/>
      <c r="G45" s="37"/>
      <c r="H45" s="37"/>
      <c r="I45" s="37"/>
      <c r="J45" s="37"/>
      <c r="K45" s="37"/>
      <c r="L45" s="37"/>
      <c r="N45" s="41"/>
      <c r="P45" s="41"/>
      <c r="R45" s="40" t="s">
        <v>20</v>
      </c>
      <c r="T45" s="39"/>
      <c r="U45" s="39"/>
    </row>
    <row r="46" spans="1:22" s="17" customFormat="1" ht="24.95" customHeight="1" x14ac:dyDescent="0.25">
      <c r="A46" s="29" t="s">
        <v>293</v>
      </c>
      <c r="B46" s="29" t="s">
        <v>153</v>
      </c>
      <c r="C46" s="29" t="s">
        <v>34</v>
      </c>
      <c r="D46" s="29" t="s">
        <v>31</v>
      </c>
      <c r="E46" s="36"/>
      <c r="F46" s="29"/>
      <c r="G46" s="29"/>
      <c r="H46" s="29"/>
      <c r="I46" s="29"/>
      <c r="J46" s="29"/>
      <c r="K46" s="29"/>
      <c r="L46" s="29"/>
      <c r="M46" s="29"/>
      <c r="N46" s="36"/>
      <c r="O46" s="29"/>
      <c r="P46" s="45"/>
      <c r="Q46" s="29"/>
      <c r="R46" s="40" t="s">
        <v>18</v>
      </c>
      <c r="T46" s="18"/>
    </row>
    <row r="47" spans="1:22" ht="24.95" customHeight="1" x14ac:dyDescent="0.25">
      <c r="A47" s="29" t="s">
        <v>144</v>
      </c>
      <c r="B47" s="29" t="s">
        <v>145</v>
      </c>
      <c r="C47" s="29" t="s">
        <v>34</v>
      </c>
      <c r="D47" s="29" t="s">
        <v>31</v>
      </c>
      <c r="E47" s="36" t="s">
        <v>372</v>
      </c>
      <c r="F47" s="37"/>
      <c r="G47" s="37"/>
      <c r="H47" s="37"/>
      <c r="I47" s="37"/>
      <c r="J47" s="29"/>
      <c r="K47" s="41"/>
      <c r="L47" s="29"/>
      <c r="M47" s="44" t="s">
        <v>373</v>
      </c>
      <c r="N47" s="41"/>
      <c r="O47" s="29"/>
      <c r="P47" s="29"/>
      <c r="Q47" s="29"/>
      <c r="R47" s="29"/>
      <c r="S47"/>
      <c r="T47"/>
    </row>
    <row r="48" spans="1:22" ht="24.95" customHeight="1" x14ac:dyDescent="0.25">
      <c r="A48" s="40" t="s">
        <v>115</v>
      </c>
      <c r="B48" s="29" t="s">
        <v>328</v>
      </c>
      <c r="C48" s="29" t="s">
        <v>34</v>
      </c>
      <c r="D48" s="29" t="s">
        <v>329</v>
      </c>
      <c r="E48" s="29" t="s">
        <v>59</v>
      </c>
      <c r="F48" s="36" t="s">
        <v>396</v>
      </c>
      <c r="G48" s="41"/>
      <c r="H48" s="29"/>
      <c r="I48" s="29"/>
      <c r="J48" s="29"/>
      <c r="K48" s="29"/>
      <c r="L48" s="29"/>
      <c r="M48" s="29"/>
      <c r="N48" s="41"/>
      <c r="O48" s="38"/>
      <c r="Q48" s="29" t="s">
        <v>397</v>
      </c>
      <c r="R48" s="29"/>
      <c r="S48"/>
      <c r="T48"/>
    </row>
    <row r="49" spans="1:21" s="29" customFormat="1" ht="24.95" customHeight="1" x14ac:dyDescent="0.25">
      <c r="A49" s="29" t="s">
        <v>255</v>
      </c>
      <c r="B49" s="40" t="s">
        <v>147</v>
      </c>
      <c r="C49" s="29" t="s">
        <v>34</v>
      </c>
      <c r="D49" s="29" t="s">
        <v>31</v>
      </c>
      <c r="E49" s="36" t="s">
        <v>378</v>
      </c>
      <c r="F49" s="37"/>
      <c r="G49" s="37"/>
      <c r="H49" s="37"/>
      <c r="I49" s="37"/>
      <c r="J49" s="37"/>
      <c r="K49" s="37"/>
      <c r="L49" s="37"/>
      <c r="M49" s="29" t="s">
        <v>123</v>
      </c>
      <c r="N49" s="41" t="s">
        <v>121</v>
      </c>
      <c r="O49" s="41"/>
      <c r="P49" s="41" t="s">
        <v>266</v>
      </c>
      <c r="R49" s="45"/>
      <c r="T49" s="39"/>
      <c r="U49" s="39"/>
    </row>
    <row r="50" spans="1:21" s="29" customFormat="1" ht="24.95" customHeight="1" x14ac:dyDescent="0.25">
      <c r="A50" s="29" t="s">
        <v>93</v>
      </c>
      <c r="B50" s="29" t="s">
        <v>148</v>
      </c>
      <c r="C50" s="29" t="s">
        <v>34</v>
      </c>
      <c r="D50" s="29" t="s">
        <v>323</v>
      </c>
      <c r="E50" s="44" t="s">
        <v>325</v>
      </c>
      <c r="F50" s="36"/>
      <c r="G50" s="37"/>
      <c r="H50" s="37"/>
      <c r="I50" s="37"/>
      <c r="J50" s="37"/>
      <c r="K50" s="37"/>
      <c r="L50" s="37"/>
      <c r="N50" s="41"/>
      <c r="O50" s="41"/>
      <c r="P50" s="41"/>
      <c r="Q50" s="45"/>
      <c r="R50" s="40" t="s">
        <v>20</v>
      </c>
      <c r="T50"/>
      <c r="U50" s="39"/>
    </row>
    <row r="51" spans="1:21" ht="24.95" customHeight="1" x14ac:dyDescent="0.25">
      <c r="A51" s="40" t="s">
        <v>93</v>
      </c>
      <c r="B51" s="29" t="s">
        <v>151</v>
      </c>
      <c r="C51" s="29" t="s">
        <v>34</v>
      </c>
      <c r="D51" s="29" t="s">
        <v>132</v>
      </c>
      <c r="E51" s="36" t="s">
        <v>279</v>
      </c>
      <c r="F51" s="37"/>
      <c r="G51" s="37"/>
      <c r="H51" s="37"/>
      <c r="I51" s="37"/>
      <c r="J51" s="37"/>
      <c r="K51" s="37"/>
      <c r="L51" s="37"/>
      <c r="M51" s="29"/>
      <c r="N51" s="29"/>
      <c r="O51" s="29" t="s">
        <v>280</v>
      </c>
      <c r="P51" s="29"/>
      <c r="R51" s="40" t="s">
        <v>20</v>
      </c>
      <c r="S51" s="29"/>
      <c r="T51" s="29"/>
    </row>
    <row r="52" spans="1:21" ht="24.95" customHeight="1" x14ac:dyDescent="0.25">
      <c r="A52" s="29" t="s">
        <v>93</v>
      </c>
      <c r="B52" s="29" t="s">
        <v>167</v>
      </c>
      <c r="C52" s="29" t="s">
        <v>34</v>
      </c>
      <c r="D52" s="44" t="s">
        <v>168</v>
      </c>
      <c r="E52" s="36" t="s">
        <v>432</v>
      </c>
      <c r="F52" s="29"/>
      <c r="G52" s="29"/>
      <c r="H52" s="29"/>
      <c r="I52" s="29"/>
      <c r="J52" s="29"/>
      <c r="K52" s="29"/>
      <c r="L52" s="29"/>
      <c r="M52" s="29" t="s">
        <v>436</v>
      </c>
      <c r="N52" s="41" t="s">
        <v>281</v>
      </c>
      <c r="O52" s="29"/>
      <c r="P52" s="94" t="s">
        <v>391</v>
      </c>
      <c r="Q52" s="29"/>
      <c r="R52" s="47" t="s">
        <v>19</v>
      </c>
      <c r="S52"/>
      <c r="T52" s="39"/>
    </row>
    <row r="53" spans="1:21" s="29" customFormat="1" ht="24.95" customHeight="1" x14ac:dyDescent="0.25">
      <c r="A53" s="29" t="s">
        <v>93</v>
      </c>
      <c r="B53" s="29" t="s">
        <v>169</v>
      </c>
      <c r="C53" s="29" t="s">
        <v>34</v>
      </c>
      <c r="D53" s="29" t="s">
        <v>135</v>
      </c>
      <c r="E53" s="36" t="s">
        <v>434</v>
      </c>
      <c r="F53" s="37"/>
      <c r="G53" s="37"/>
      <c r="H53" s="37"/>
      <c r="I53" s="37"/>
      <c r="J53" s="37"/>
      <c r="K53" s="37"/>
      <c r="L53" s="37"/>
      <c r="M53" s="29" t="s">
        <v>435</v>
      </c>
      <c r="N53" s="41"/>
      <c r="P53" s="41"/>
      <c r="R53" s="47" t="s">
        <v>19</v>
      </c>
      <c r="T53" s="39"/>
      <c r="U53" s="39"/>
    </row>
    <row r="54" spans="1:21" s="29" customFormat="1" ht="24.95" customHeight="1" x14ac:dyDescent="0.25">
      <c r="A54" s="29" t="s">
        <v>93</v>
      </c>
      <c r="B54" s="29" t="s">
        <v>170</v>
      </c>
      <c r="C54" s="29" t="s">
        <v>34</v>
      </c>
      <c r="D54" s="29" t="s">
        <v>31</v>
      </c>
      <c r="E54" s="36" t="s">
        <v>437</v>
      </c>
      <c r="F54" s="37"/>
      <c r="G54" s="37"/>
      <c r="H54" s="37"/>
      <c r="I54" s="37"/>
      <c r="J54" s="37"/>
      <c r="K54" s="37"/>
      <c r="L54" s="37"/>
      <c r="M54" s="29" t="s">
        <v>373</v>
      </c>
      <c r="N54" s="41"/>
      <c r="P54" s="41"/>
      <c r="R54" s="47" t="s">
        <v>428</v>
      </c>
      <c r="T54" s="39"/>
      <c r="U54" s="39"/>
    </row>
    <row r="55" spans="1:21" s="29" customFormat="1" ht="24.95" customHeight="1" x14ac:dyDescent="0.25">
      <c r="A55" s="29" t="s">
        <v>257</v>
      </c>
      <c r="B55" s="29" t="s">
        <v>264</v>
      </c>
      <c r="C55" s="29" t="s">
        <v>34</v>
      </c>
      <c r="D55" s="29" t="s">
        <v>31</v>
      </c>
      <c r="E55" s="36"/>
      <c r="F55" s="37"/>
      <c r="G55" s="37"/>
      <c r="H55" s="37"/>
      <c r="I55" s="37"/>
      <c r="J55" s="37"/>
      <c r="K55" s="37"/>
      <c r="L55" s="37"/>
      <c r="N55" s="41" t="s">
        <v>266</v>
      </c>
      <c r="P55" s="41"/>
      <c r="R55" s="40" t="s">
        <v>18</v>
      </c>
      <c r="T55" s="18"/>
      <c r="U55" s="39"/>
    </row>
    <row r="56" spans="1:21" s="17" customFormat="1" ht="24.95" customHeight="1" x14ac:dyDescent="0.25">
      <c r="A56" s="29" t="s">
        <v>146</v>
      </c>
      <c r="B56" s="29" t="s">
        <v>92</v>
      </c>
      <c r="C56" s="29" t="s">
        <v>34</v>
      </c>
      <c r="D56" s="29" t="s">
        <v>157</v>
      </c>
      <c r="E56" s="36"/>
      <c r="F56" s="37"/>
      <c r="G56" s="37"/>
      <c r="H56" s="37"/>
      <c r="I56" s="37"/>
      <c r="J56" s="37"/>
      <c r="K56" s="37"/>
      <c r="L56" s="37"/>
      <c r="M56" s="29"/>
      <c r="N56" s="41" t="s">
        <v>266</v>
      </c>
      <c r="O56" s="29"/>
      <c r="P56" s="29"/>
      <c r="Q56" s="45"/>
      <c r="R56" s="40" t="s">
        <v>18</v>
      </c>
      <c r="T56" s="18"/>
    </row>
    <row r="57" spans="1:21" s="17" customFormat="1" ht="24.95" customHeight="1" x14ac:dyDescent="0.25">
      <c r="A57" s="29" t="s">
        <v>81</v>
      </c>
      <c r="B57" s="29" t="s">
        <v>152</v>
      </c>
      <c r="C57" s="40" t="s">
        <v>141</v>
      </c>
      <c r="D57" s="29" t="s">
        <v>316</v>
      </c>
      <c r="E57" s="36" t="s">
        <v>318</v>
      </c>
      <c r="F57" s="41"/>
      <c r="G57" s="29"/>
      <c r="H57" s="29"/>
      <c r="I57" s="29"/>
      <c r="J57" s="29"/>
      <c r="K57" s="29"/>
      <c r="L57" s="29"/>
      <c r="M57" s="41"/>
      <c r="N57" s="29"/>
      <c r="O57" s="43"/>
      <c r="P57" s="29"/>
      <c r="Q57" s="45"/>
      <c r="R57" s="40" t="s">
        <v>18</v>
      </c>
      <c r="T57" s="18"/>
    </row>
    <row r="58" spans="1:21" s="17" customFormat="1" ht="24.95" customHeight="1" x14ac:dyDescent="0.25">
      <c r="A58" s="29" t="s">
        <v>81</v>
      </c>
      <c r="B58" s="29" t="s">
        <v>403</v>
      </c>
      <c r="C58" s="29" t="s">
        <v>34</v>
      </c>
      <c r="D58" s="29" t="s">
        <v>31</v>
      </c>
      <c r="E58" s="36" t="s">
        <v>404</v>
      </c>
      <c r="F58" s="29"/>
      <c r="G58" s="29"/>
      <c r="H58" s="29"/>
      <c r="I58" s="29"/>
      <c r="J58" s="29"/>
      <c r="K58" s="29"/>
      <c r="L58" s="29"/>
      <c r="M58" s="29" t="s">
        <v>123</v>
      </c>
      <c r="N58" s="36"/>
      <c r="O58" s="29"/>
      <c r="P58" s="45"/>
      <c r="Q58" s="29"/>
      <c r="R58" s="40" t="s">
        <v>20</v>
      </c>
      <c r="T58" s="18"/>
    </row>
    <row r="59" spans="1:21" s="17" customFormat="1" ht="24.95" customHeight="1" x14ac:dyDescent="0.25">
      <c r="A59" s="29" t="s">
        <v>81</v>
      </c>
      <c r="B59" s="29" t="s">
        <v>302</v>
      </c>
      <c r="C59" s="29" t="s">
        <v>34</v>
      </c>
      <c r="D59" s="29" t="s">
        <v>89</v>
      </c>
      <c r="E59" s="36" t="s">
        <v>303</v>
      </c>
      <c r="F59" s="37"/>
      <c r="G59" s="37"/>
      <c r="H59" s="37"/>
      <c r="I59" s="37"/>
      <c r="J59" s="37"/>
      <c r="K59" s="37"/>
      <c r="L59" s="37"/>
      <c r="M59" s="29" t="s">
        <v>304</v>
      </c>
      <c r="N59" s="29"/>
      <c r="O59" s="29"/>
      <c r="P59" s="29"/>
      <c r="Q59" s="37"/>
      <c r="R59" s="40" t="s">
        <v>154</v>
      </c>
      <c r="T59" s="18"/>
    </row>
    <row r="60" spans="1:21" s="17" customFormat="1" ht="24.95" customHeight="1" x14ac:dyDescent="0.25">
      <c r="A60" s="29" t="s">
        <v>81</v>
      </c>
      <c r="B60" s="29" t="s">
        <v>320</v>
      </c>
      <c r="C60" s="40" t="s">
        <v>141</v>
      </c>
      <c r="D60" s="29" t="s">
        <v>319</v>
      </c>
      <c r="E60" s="36" t="s">
        <v>322</v>
      </c>
      <c r="F60" s="37"/>
      <c r="G60" s="37"/>
      <c r="H60" s="37"/>
      <c r="I60" s="37"/>
      <c r="J60" s="37"/>
      <c r="K60" s="37"/>
      <c r="L60" s="37"/>
      <c r="M60" s="29"/>
      <c r="N60" s="29"/>
      <c r="O60" s="29"/>
      <c r="P60" s="29"/>
      <c r="Q60" s="37"/>
      <c r="R60" s="40"/>
      <c r="T60" s="18"/>
    </row>
    <row r="61" spans="1:21" s="17" customFormat="1" ht="24.95" customHeight="1" x14ac:dyDescent="0.25">
      <c r="A61" s="40" t="s">
        <v>93</v>
      </c>
      <c r="B61" s="29" t="s">
        <v>97</v>
      </c>
      <c r="C61" s="29" t="s">
        <v>34</v>
      </c>
      <c r="D61" s="29" t="s">
        <v>31</v>
      </c>
      <c r="E61" s="36"/>
      <c r="F61" s="37"/>
      <c r="G61" s="37"/>
      <c r="H61" s="37"/>
      <c r="I61" s="37"/>
      <c r="J61" s="37"/>
      <c r="K61" s="37"/>
      <c r="L61" s="37"/>
      <c r="M61" s="29"/>
      <c r="N61" s="41"/>
      <c r="O61" s="29"/>
      <c r="P61" s="29"/>
      <c r="Q61" s="45" t="s">
        <v>268</v>
      </c>
      <c r="R61" s="40" t="s">
        <v>20</v>
      </c>
      <c r="T61" s="39"/>
    </row>
    <row r="62" spans="1:21" s="29" customFormat="1" ht="24.95" customHeight="1" x14ac:dyDescent="0.25">
      <c r="A62" s="29">
        <v>704</v>
      </c>
      <c r="B62" s="29" t="s">
        <v>149</v>
      </c>
      <c r="C62" s="29" t="s">
        <v>34</v>
      </c>
      <c r="D62" s="29" t="s">
        <v>132</v>
      </c>
      <c r="E62" s="36" t="s">
        <v>356</v>
      </c>
      <c r="F62" s="37"/>
      <c r="G62" s="37"/>
      <c r="H62" s="37"/>
      <c r="I62" s="37"/>
      <c r="J62" s="37"/>
      <c r="K62" s="37"/>
      <c r="L62" s="37"/>
      <c r="P62" s="29" t="s">
        <v>358</v>
      </c>
      <c r="Q62" s="45"/>
      <c r="T62" s="39"/>
      <c r="U62" s="39"/>
    </row>
    <row r="63" spans="1:21" s="78" customFormat="1" ht="24.95" customHeight="1" x14ac:dyDescent="0.25">
      <c r="A63" s="78">
        <v>712</v>
      </c>
      <c r="B63" s="78" t="s">
        <v>310</v>
      </c>
      <c r="C63" s="78" t="s">
        <v>34</v>
      </c>
      <c r="D63" s="29" t="s">
        <v>89</v>
      </c>
      <c r="E63" s="36" t="s">
        <v>282</v>
      </c>
      <c r="F63" s="29"/>
      <c r="G63" s="29"/>
      <c r="H63" s="29"/>
      <c r="I63" s="29"/>
      <c r="J63" s="29"/>
      <c r="K63" s="29"/>
      <c r="L63" s="29"/>
      <c r="M63" s="29" t="s">
        <v>283</v>
      </c>
      <c r="N63" s="90"/>
      <c r="Q63" s="91"/>
      <c r="T63" s="92"/>
      <c r="U63" s="92"/>
    </row>
    <row r="64" spans="1:21" ht="24.95" customHeight="1" x14ac:dyDescent="0.25">
      <c r="A64" s="29">
        <v>714</v>
      </c>
      <c r="B64" s="29" t="s">
        <v>150</v>
      </c>
      <c r="C64" s="78" t="s">
        <v>34</v>
      </c>
      <c r="D64" s="78" t="s">
        <v>132</v>
      </c>
      <c r="E64" s="97" t="s">
        <v>355</v>
      </c>
      <c r="F64" s="79"/>
      <c r="G64" s="79"/>
      <c r="H64" s="79"/>
      <c r="I64" s="79"/>
      <c r="J64" s="79"/>
      <c r="K64" s="79"/>
      <c r="L64" s="79"/>
      <c r="M64" s="78"/>
      <c r="N64" s="98"/>
      <c r="O64" s="78"/>
      <c r="P64" s="78" t="s">
        <v>357</v>
      </c>
      <c r="Q64" s="41"/>
      <c r="R64" s="29"/>
      <c r="S64"/>
      <c r="T64" s="29"/>
    </row>
    <row r="65" spans="1:23" s="29" customFormat="1" ht="24.95" customHeight="1" x14ac:dyDescent="0.25">
      <c r="A65" s="40">
        <v>802</v>
      </c>
      <c r="B65" s="29" t="s">
        <v>417</v>
      </c>
      <c r="C65" s="29" t="s">
        <v>34</v>
      </c>
      <c r="D65" s="29" t="s">
        <v>348</v>
      </c>
      <c r="E65" s="36" t="s">
        <v>419</v>
      </c>
      <c r="F65" s="37"/>
      <c r="G65" s="37"/>
      <c r="H65" s="37"/>
      <c r="I65" s="37"/>
      <c r="J65" s="37"/>
      <c r="K65" s="37"/>
      <c r="L65" s="37"/>
      <c r="P65" s="40" t="s">
        <v>420</v>
      </c>
      <c r="S65" s="39"/>
      <c r="T65"/>
    </row>
    <row r="66" spans="1:23" s="17" customFormat="1" ht="24.95" customHeight="1" x14ac:dyDescent="0.25">
      <c r="A66" s="29">
        <v>804</v>
      </c>
      <c r="B66" s="29" t="s">
        <v>160</v>
      </c>
      <c r="C66" s="29" t="s">
        <v>34</v>
      </c>
      <c r="D66" s="29" t="s">
        <v>294</v>
      </c>
      <c r="E66" s="36" t="s">
        <v>439</v>
      </c>
      <c r="F66" s="29"/>
      <c r="G66" s="29"/>
      <c r="H66" s="29"/>
      <c r="I66" s="29"/>
      <c r="J66" s="29"/>
      <c r="K66" s="29"/>
      <c r="L66" s="29"/>
      <c r="M66" s="43" t="s">
        <v>440</v>
      </c>
      <c r="N66" s="29"/>
      <c r="O66" s="29"/>
      <c r="Q66" s="29"/>
      <c r="R66" s="41"/>
      <c r="S66" s="29"/>
      <c r="T66" s="18"/>
      <c r="U66" s="29"/>
      <c r="W66" s="18"/>
    </row>
    <row r="67" spans="1:23" ht="24.95" customHeight="1" x14ac:dyDescent="0.25">
      <c r="A67" s="40">
        <v>805</v>
      </c>
      <c r="B67" s="29" t="s">
        <v>425</v>
      </c>
      <c r="C67" s="40" t="s">
        <v>141</v>
      </c>
      <c r="D67" s="29" t="s">
        <v>423</v>
      </c>
      <c r="E67" s="36" t="s">
        <v>427</v>
      </c>
      <c r="F67" s="37"/>
      <c r="G67" s="37"/>
      <c r="H67" s="37"/>
      <c r="I67" s="37"/>
      <c r="J67" s="37"/>
      <c r="K67" s="37"/>
      <c r="L67" s="37"/>
      <c r="M67" s="29"/>
      <c r="N67" s="41"/>
      <c r="O67" s="29"/>
      <c r="P67" s="37"/>
      <c r="R67" s="37"/>
    </row>
    <row r="68" spans="1:23" s="17" customFormat="1" ht="24.95" customHeight="1" x14ac:dyDescent="0.25">
      <c r="A68" s="29">
        <v>808</v>
      </c>
      <c r="B68" s="29" t="s">
        <v>161</v>
      </c>
      <c r="C68" s="29" t="s">
        <v>34</v>
      </c>
      <c r="D68" s="29" t="s">
        <v>89</v>
      </c>
      <c r="E68" s="36" t="s">
        <v>282</v>
      </c>
      <c r="F68" s="29"/>
      <c r="G68" s="29"/>
      <c r="H68" s="29"/>
      <c r="I68" s="29"/>
      <c r="J68" s="29"/>
      <c r="K68" s="29"/>
      <c r="L68" s="29"/>
      <c r="M68" s="29" t="s">
        <v>283</v>
      </c>
      <c r="N68" s="41"/>
      <c r="O68" s="41"/>
      <c r="P68" s="29"/>
      <c r="Q68" s="29"/>
      <c r="R68" s="29"/>
      <c r="T68" s="18"/>
    </row>
    <row r="69" spans="1:23" s="17" customFormat="1" ht="24.95" customHeight="1" x14ac:dyDescent="0.25">
      <c r="A69" s="29">
        <v>813</v>
      </c>
      <c r="B69" s="29" t="s">
        <v>163</v>
      </c>
      <c r="C69" s="40" t="s">
        <v>141</v>
      </c>
      <c r="D69" s="29" t="s">
        <v>335</v>
      </c>
      <c r="E69" s="36" t="s">
        <v>343</v>
      </c>
      <c r="F69" s="29"/>
      <c r="G69" s="29"/>
      <c r="H69" s="29"/>
      <c r="I69" s="29"/>
      <c r="J69" s="29"/>
      <c r="K69" s="29"/>
      <c r="L69" s="29"/>
      <c r="M69" s="29"/>
      <c r="N69" s="29"/>
      <c r="O69" s="41"/>
      <c r="P69" s="29"/>
      <c r="Q69" s="29"/>
      <c r="R69" s="29"/>
      <c r="T69" s="18"/>
    </row>
    <row r="70" spans="1:23" s="17" customFormat="1" ht="24.95" customHeight="1" x14ac:dyDescent="0.25">
      <c r="A70" s="29">
        <v>815</v>
      </c>
      <c r="B70" s="29" t="s">
        <v>162</v>
      </c>
      <c r="C70" s="29" t="s">
        <v>34</v>
      </c>
      <c r="D70" s="29" t="s">
        <v>89</v>
      </c>
      <c r="E70" s="36" t="s">
        <v>282</v>
      </c>
      <c r="F70" s="29"/>
      <c r="G70" s="29"/>
      <c r="H70" s="29"/>
      <c r="I70" s="29"/>
      <c r="J70" s="29"/>
      <c r="K70" s="29"/>
      <c r="L70" s="29"/>
      <c r="M70" s="29" t="s">
        <v>283</v>
      </c>
      <c r="N70" s="41"/>
      <c r="O70" s="29"/>
      <c r="P70" s="29"/>
      <c r="Q70" s="43"/>
      <c r="R70" s="29"/>
      <c r="T70" s="43"/>
    </row>
    <row r="71" spans="1:23" s="17" customFormat="1" ht="24.95" customHeight="1" x14ac:dyDescent="0.25">
      <c r="A71" s="29">
        <v>816</v>
      </c>
      <c r="B71" s="29" t="s">
        <v>163</v>
      </c>
      <c r="C71" s="29" t="s">
        <v>34</v>
      </c>
      <c r="D71" s="29" t="s">
        <v>366</v>
      </c>
      <c r="E71" s="36" t="s">
        <v>367</v>
      </c>
      <c r="F71" s="41"/>
      <c r="G71" s="29"/>
      <c r="H71" s="29"/>
      <c r="I71" s="29"/>
      <c r="J71" s="29"/>
      <c r="K71" s="29"/>
      <c r="L71" s="29"/>
      <c r="M71" s="41"/>
      <c r="N71" s="29"/>
      <c r="O71" s="29"/>
      <c r="P71" s="43" t="s">
        <v>353</v>
      </c>
      <c r="Q71" s="45"/>
      <c r="R71" s="41"/>
      <c r="S71" s="29"/>
      <c r="T71" s="18"/>
      <c r="U71" s="29"/>
      <c r="W71" s="18"/>
    </row>
    <row r="72" spans="1:23" ht="24.95" customHeight="1" x14ac:dyDescent="0.25">
      <c r="A72" s="29">
        <v>820</v>
      </c>
      <c r="B72" s="29" t="s">
        <v>164</v>
      </c>
      <c r="C72" s="29" t="s">
        <v>34</v>
      </c>
      <c r="D72" s="29" t="s">
        <v>285</v>
      </c>
      <c r="E72" s="36"/>
      <c r="F72" s="37"/>
      <c r="G72" s="37"/>
      <c r="H72" s="37"/>
      <c r="I72" s="37"/>
      <c r="J72" s="37"/>
      <c r="K72" s="37"/>
      <c r="L72" s="37"/>
      <c r="M72" s="29"/>
      <c r="N72" s="29"/>
      <c r="O72" s="41"/>
      <c r="P72" s="29"/>
      <c r="Q72" s="43"/>
      <c r="R72" s="29"/>
    </row>
    <row r="73" spans="1:23" ht="24.95" customHeight="1" x14ac:dyDescent="0.25">
      <c r="A73" s="29">
        <v>821</v>
      </c>
      <c r="B73" s="29" t="s">
        <v>165</v>
      </c>
      <c r="C73" s="29" t="s">
        <v>34</v>
      </c>
      <c r="D73" s="29" t="s">
        <v>360</v>
      </c>
      <c r="E73" s="36" t="s">
        <v>362</v>
      </c>
      <c r="F73" s="37"/>
      <c r="G73" s="37"/>
      <c r="H73" s="37"/>
      <c r="I73" s="37"/>
      <c r="J73" s="37"/>
      <c r="K73" s="37"/>
      <c r="L73" s="37"/>
      <c r="N73" s="29"/>
      <c r="O73" s="29" t="s">
        <v>280</v>
      </c>
      <c r="P73" s="29"/>
      <c r="Q73" s="44"/>
      <c r="R73" s="29"/>
      <c r="T73" s="39"/>
    </row>
    <row r="74" spans="1:23" s="29" customFormat="1" ht="24.95" customHeight="1" x14ac:dyDescent="0.25">
      <c r="A74" s="29">
        <v>907</v>
      </c>
      <c r="B74" s="78" t="s">
        <v>331</v>
      </c>
      <c r="C74" s="100" t="s">
        <v>34</v>
      </c>
      <c r="D74" s="44" t="s">
        <v>284</v>
      </c>
      <c r="E74" s="36">
        <v>45905</v>
      </c>
      <c r="F74" s="37"/>
      <c r="G74" s="37"/>
      <c r="H74" s="37"/>
      <c r="I74" s="37"/>
      <c r="J74" s="37"/>
      <c r="K74" s="37"/>
      <c r="L74" s="37"/>
      <c r="M74" s="29" t="s">
        <v>330</v>
      </c>
      <c r="N74" s="41"/>
      <c r="O74" s="41"/>
      <c r="P74" s="48" t="s">
        <v>270</v>
      </c>
      <c r="U74" s="39"/>
    </row>
    <row r="75" spans="1:23" s="29" customFormat="1" ht="24.95" customHeight="1" x14ac:dyDescent="0.25">
      <c r="A75" s="29">
        <v>919</v>
      </c>
      <c r="B75" s="29" t="s">
        <v>88</v>
      </c>
      <c r="C75" s="29" t="s">
        <v>34</v>
      </c>
      <c r="D75" s="44" t="s">
        <v>168</v>
      </c>
      <c r="E75" s="36" t="s">
        <v>317</v>
      </c>
      <c r="M75" s="29" t="s">
        <v>283</v>
      </c>
      <c r="P75" s="48" t="s">
        <v>270</v>
      </c>
      <c r="S75" s="45"/>
      <c r="T75" s="17"/>
      <c r="U75" s="39"/>
      <c r="V75" s="39"/>
    </row>
    <row r="76" spans="1:23" ht="24.95" customHeight="1" x14ac:dyDescent="0.25">
      <c r="E76" s="41" t="s">
        <v>269</v>
      </c>
      <c r="I76" s="41"/>
      <c r="N76" s="41"/>
      <c r="O76" s="41"/>
      <c r="Q76"/>
      <c r="R76" s="37"/>
      <c r="S76" s="46"/>
      <c r="U76" s="18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E7E3A-3E3C-4451-B35E-EC061168DE6D}">
  <dimension ref="A1:AQ86"/>
  <sheetViews>
    <sheetView topLeftCell="A62" zoomScale="50" zoomScaleNormal="50" workbookViewId="0">
      <selection activeCell="L70" sqref="L70"/>
    </sheetView>
  </sheetViews>
  <sheetFormatPr defaultColWidth="16.625" defaultRowHeight="75" customHeight="1" x14ac:dyDescent="0.25"/>
  <cols>
    <col min="1" max="2" width="16.625" style="84" customWidth="1"/>
    <col min="3" max="6" width="16.625" style="2" customWidth="1"/>
    <col min="7" max="8" width="19.625" style="2" customWidth="1"/>
    <col min="9" max="11" width="19.625" style="1" customWidth="1"/>
    <col min="12" max="22" width="10.625" style="1" customWidth="1"/>
    <col min="23" max="28" width="10.625" style="2" customWidth="1"/>
    <col min="29" max="42" width="10.625" style="1" customWidth="1"/>
    <col min="43" max="16384" width="16.625" style="2"/>
  </cols>
  <sheetData>
    <row r="1" spans="1:42" ht="75" customHeight="1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AA1" s="1"/>
      <c r="AB1" s="1"/>
      <c r="AM1" s="2"/>
      <c r="AN1" s="2"/>
      <c r="AO1" s="2"/>
      <c r="AP1" s="2"/>
    </row>
    <row r="2" spans="1:42" ht="75" customHeight="1" thickBot="1" x14ac:dyDescent="0.3">
      <c r="A2" s="108" t="s">
        <v>253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AB2" s="1"/>
      <c r="AM2" s="2"/>
      <c r="AN2" s="2"/>
      <c r="AO2" s="2"/>
      <c r="AP2" s="2"/>
    </row>
    <row r="3" spans="1:42" ht="75" customHeight="1" thickTop="1" thickBot="1" x14ac:dyDescent="0.3">
      <c r="A3" s="104" t="s">
        <v>1</v>
      </c>
      <c r="B3" s="81" t="s">
        <v>2</v>
      </c>
      <c r="C3" s="4" t="s">
        <v>3</v>
      </c>
      <c r="D3" s="5" t="s">
        <v>251</v>
      </c>
      <c r="E3" s="4" t="s">
        <v>4</v>
      </c>
      <c r="F3" s="5" t="s">
        <v>252</v>
      </c>
      <c r="G3" s="5" t="s">
        <v>242</v>
      </c>
      <c r="H3" s="5" t="s">
        <v>244</v>
      </c>
      <c r="I3" s="5" t="s">
        <v>246</v>
      </c>
      <c r="J3" s="5" t="s">
        <v>248</v>
      </c>
      <c r="K3" s="5" t="s">
        <v>250</v>
      </c>
      <c r="W3" s="1"/>
      <c r="AB3" s="1"/>
      <c r="AM3" s="2"/>
      <c r="AN3" s="2"/>
      <c r="AO3" s="2"/>
      <c r="AP3" s="2"/>
    </row>
    <row r="4" spans="1:42" ht="75" customHeight="1" thickTop="1" thickBot="1" x14ac:dyDescent="0.3">
      <c r="A4" s="104">
        <v>701</v>
      </c>
      <c r="B4" s="80">
        <v>28</v>
      </c>
      <c r="C4" s="6"/>
      <c r="D4" s="6">
        <f t="shared" ref="D4:D22" si="0">B4-C4-E4-F4</f>
        <v>27</v>
      </c>
      <c r="E4" s="85"/>
      <c r="F4" s="80">
        <v>1</v>
      </c>
      <c r="G4" s="6" t="s">
        <v>5</v>
      </c>
      <c r="H4" s="6" t="s">
        <v>7</v>
      </c>
      <c r="I4" s="6" t="s">
        <v>6</v>
      </c>
      <c r="J4" s="6" t="s">
        <v>8</v>
      </c>
      <c r="K4" s="6" t="s">
        <v>6</v>
      </c>
      <c r="W4" s="1"/>
    </row>
    <row r="5" spans="1:42" ht="75" customHeight="1" thickTop="1" thickBot="1" x14ac:dyDescent="0.3">
      <c r="A5" s="104">
        <v>702</v>
      </c>
      <c r="B5" s="7">
        <v>27</v>
      </c>
      <c r="C5" s="6"/>
      <c r="D5" s="6">
        <f t="shared" si="0"/>
        <v>25</v>
      </c>
      <c r="E5" s="85"/>
      <c r="F5" s="80">
        <v>2</v>
      </c>
      <c r="G5" s="6" t="s">
        <v>5</v>
      </c>
      <c r="H5" s="6" t="s">
        <v>7</v>
      </c>
      <c r="I5" s="6" t="s">
        <v>6</v>
      </c>
      <c r="J5" s="6" t="s">
        <v>8</v>
      </c>
      <c r="K5" s="6" t="s">
        <v>6</v>
      </c>
      <c r="W5" s="1"/>
    </row>
    <row r="6" spans="1:42" ht="75" customHeight="1" thickTop="1" thickBot="1" x14ac:dyDescent="0.3">
      <c r="A6" s="104">
        <v>703</v>
      </c>
      <c r="B6" s="80">
        <v>28</v>
      </c>
      <c r="C6" s="6"/>
      <c r="D6" s="6">
        <f t="shared" si="0"/>
        <v>28</v>
      </c>
      <c r="E6" s="85"/>
      <c r="F6" s="80"/>
      <c r="G6" s="6" t="s">
        <v>5</v>
      </c>
      <c r="H6" s="6" t="s">
        <v>7</v>
      </c>
      <c r="I6" s="6" t="s">
        <v>6</v>
      </c>
      <c r="J6" s="6" t="s">
        <v>8</v>
      </c>
      <c r="K6" s="6" t="s">
        <v>5</v>
      </c>
      <c r="W6" s="1"/>
    </row>
    <row r="7" spans="1:42" ht="75" customHeight="1" thickTop="1" thickBot="1" x14ac:dyDescent="0.3">
      <c r="A7" s="104">
        <v>704</v>
      </c>
      <c r="B7" s="80">
        <v>29</v>
      </c>
      <c r="C7" s="6"/>
      <c r="D7" s="6">
        <f t="shared" si="0"/>
        <v>29</v>
      </c>
      <c r="E7" s="85"/>
      <c r="F7" s="80"/>
      <c r="G7" s="6" t="s">
        <v>5</v>
      </c>
      <c r="H7" s="6" t="s">
        <v>7</v>
      </c>
      <c r="I7" s="6" t="s">
        <v>6</v>
      </c>
      <c r="J7" s="6" t="s">
        <v>8</v>
      </c>
      <c r="K7" s="6" t="s">
        <v>7</v>
      </c>
      <c r="W7" s="1"/>
    </row>
    <row r="8" spans="1:42" ht="75" customHeight="1" thickTop="1" thickBot="1" x14ac:dyDescent="0.3">
      <c r="A8" s="104">
        <v>705</v>
      </c>
      <c r="B8" s="80">
        <v>28</v>
      </c>
      <c r="C8" s="6"/>
      <c r="D8" s="6">
        <f t="shared" si="0"/>
        <v>27</v>
      </c>
      <c r="E8" s="85"/>
      <c r="F8" s="80">
        <v>1</v>
      </c>
      <c r="G8" s="6" t="s">
        <v>5</v>
      </c>
      <c r="H8" s="6" t="s">
        <v>7</v>
      </c>
      <c r="I8" s="6" t="s">
        <v>6</v>
      </c>
      <c r="J8" s="6" t="s">
        <v>8</v>
      </c>
      <c r="K8" s="6" t="s">
        <v>8</v>
      </c>
      <c r="W8" s="1"/>
    </row>
    <row r="9" spans="1:42" ht="75" customHeight="1" thickTop="1" thickBot="1" x14ac:dyDescent="0.3">
      <c r="A9" s="104">
        <v>706</v>
      </c>
      <c r="B9" s="80">
        <v>29</v>
      </c>
      <c r="C9" s="6"/>
      <c r="D9" s="6">
        <f t="shared" si="0"/>
        <v>29</v>
      </c>
      <c r="E9" s="85"/>
      <c r="F9" s="80"/>
      <c r="G9" s="6" t="s">
        <v>5</v>
      </c>
      <c r="H9" s="6" t="s">
        <v>7</v>
      </c>
      <c r="I9" s="6" t="s">
        <v>6</v>
      </c>
      <c r="J9" s="6" t="s">
        <v>8</v>
      </c>
      <c r="K9" s="6" t="s">
        <v>5</v>
      </c>
      <c r="W9" s="1"/>
    </row>
    <row r="10" spans="1:42" ht="75" customHeight="1" thickTop="1" thickBot="1" x14ac:dyDescent="0.3">
      <c r="A10" s="104">
        <v>707</v>
      </c>
      <c r="B10" s="80">
        <v>28</v>
      </c>
      <c r="C10" s="6"/>
      <c r="D10" s="6">
        <f t="shared" si="0"/>
        <v>28</v>
      </c>
      <c r="E10" s="85"/>
      <c r="F10" s="80"/>
      <c r="G10" s="6" t="s">
        <v>5</v>
      </c>
      <c r="H10" s="6" t="s">
        <v>7</v>
      </c>
      <c r="I10" s="6" t="s">
        <v>6</v>
      </c>
      <c r="J10" s="6" t="s">
        <v>8</v>
      </c>
      <c r="K10" s="6" t="s">
        <v>5</v>
      </c>
      <c r="W10" s="1"/>
    </row>
    <row r="11" spans="1:42" ht="75" customHeight="1" thickTop="1" thickBot="1" x14ac:dyDescent="0.3">
      <c r="A11" s="104">
        <v>708</v>
      </c>
      <c r="B11" s="7">
        <v>26</v>
      </c>
      <c r="C11" s="6"/>
      <c r="D11" s="6">
        <f t="shared" si="0"/>
        <v>26</v>
      </c>
      <c r="E11" s="85"/>
      <c r="F11" s="80"/>
      <c r="G11" s="6" t="s">
        <v>5</v>
      </c>
      <c r="H11" s="6" t="s">
        <v>7</v>
      </c>
      <c r="I11" s="6" t="s">
        <v>6</v>
      </c>
      <c r="J11" s="6" t="s">
        <v>8</v>
      </c>
      <c r="K11" s="6" t="s">
        <v>5</v>
      </c>
      <c r="W11" s="1"/>
    </row>
    <row r="12" spans="1:42" ht="75" customHeight="1" thickTop="1" thickBot="1" x14ac:dyDescent="0.3">
      <c r="A12" s="104">
        <v>709</v>
      </c>
      <c r="B12" s="7">
        <v>27</v>
      </c>
      <c r="C12" s="6"/>
      <c r="D12" s="6">
        <f t="shared" si="0"/>
        <v>27</v>
      </c>
      <c r="E12" s="85"/>
      <c r="F12" s="80"/>
      <c r="G12" s="6" t="s">
        <v>5</v>
      </c>
      <c r="H12" s="6" t="s">
        <v>7</v>
      </c>
      <c r="I12" s="6" t="s">
        <v>6</v>
      </c>
      <c r="J12" s="6" t="s">
        <v>8</v>
      </c>
      <c r="K12" s="6" t="s">
        <v>6</v>
      </c>
      <c r="W12" s="1"/>
    </row>
    <row r="13" spans="1:42" ht="75" customHeight="1" thickTop="1" thickBot="1" x14ac:dyDescent="0.3">
      <c r="A13" s="104">
        <v>710</v>
      </c>
      <c r="B13" s="7">
        <v>29</v>
      </c>
      <c r="C13" s="6"/>
      <c r="D13" s="6">
        <f t="shared" si="0"/>
        <v>29</v>
      </c>
      <c r="E13" s="85"/>
      <c r="F13" s="80"/>
      <c r="G13" s="6" t="s">
        <v>5</v>
      </c>
      <c r="H13" s="6" t="s">
        <v>7</v>
      </c>
      <c r="I13" s="6" t="s">
        <v>6</v>
      </c>
      <c r="J13" s="6" t="s">
        <v>8</v>
      </c>
      <c r="K13" s="6" t="s">
        <v>5</v>
      </c>
      <c r="W13" s="1"/>
    </row>
    <row r="14" spans="1:42" ht="75" customHeight="1" thickTop="1" thickBot="1" x14ac:dyDescent="0.3">
      <c r="A14" s="104">
        <v>711</v>
      </c>
      <c r="B14" s="80">
        <v>28</v>
      </c>
      <c r="C14" s="6"/>
      <c r="D14" s="6">
        <f t="shared" si="0"/>
        <v>26</v>
      </c>
      <c r="E14" s="85"/>
      <c r="F14" s="80">
        <v>2</v>
      </c>
      <c r="G14" s="6" t="s">
        <v>5</v>
      </c>
      <c r="H14" s="6" t="s">
        <v>7</v>
      </c>
      <c r="I14" s="6" t="s">
        <v>6</v>
      </c>
      <c r="J14" s="6" t="s">
        <v>8</v>
      </c>
      <c r="K14" s="6" t="s">
        <v>7</v>
      </c>
      <c r="W14" s="1"/>
    </row>
    <row r="15" spans="1:42" ht="75" customHeight="1" thickTop="1" thickBot="1" x14ac:dyDescent="0.3">
      <c r="A15" s="104">
        <v>712</v>
      </c>
      <c r="B15" s="7">
        <v>28</v>
      </c>
      <c r="C15" s="6"/>
      <c r="D15" s="6">
        <f t="shared" si="0"/>
        <v>28</v>
      </c>
      <c r="E15" s="85"/>
      <c r="F15" s="80"/>
      <c r="G15" s="6" t="s">
        <v>5</v>
      </c>
      <c r="H15" s="6" t="s">
        <v>7</v>
      </c>
      <c r="I15" s="6" t="s">
        <v>6</v>
      </c>
      <c r="J15" s="6" t="s">
        <v>8</v>
      </c>
      <c r="K15" s="6" t="s">
        <v>8</v>
      </c>
      <c r="W15" s="1"/>
    </row>
    <row r="16" spans="1:42" ht="75" customHeight="1" thickTop="1" thickBot="1" x14ac:dyDescent="0.3">
      <c r="A16" s="104">
        <v>713</v>
      </c>
      <c r="B16" s="80">
        <v>28</v>
      </c>
      <c r="C16" s="6"/>
      <c r="D16" s="6">
        <f t="shared" si="0"/>
        <v>26</v>
      </c>
      <c r="E16" s="85"/>
      <c r="F16" s="80">
        <v>2</v>
      </c>
      <c r="G16" s="6" t="s">
        <v>5</v>
      </c>
      <c r="H16" s="6" t="s">
        <v>7</v>
      </c>
      <c r="I16" s="6" t="s">
        <v>6</v>
      </c>
      <c r="J16" s="6" t="s">
        <v>8</v>
      </c>
      <c r="K16" s="6" t="s">
        <v>5</v>
      </c>
      <c r="W16" s="1"/>
    </row>
    <row r="17" spans="1:42" ht="75" customHeight="1" thickTop="1" thickBot="1" x14ac:dyDescent="0.3">
      <c r="A17" s="104">
        <v>714</v>
      </c>
      <c r="B17" s="7">
        <v>30</v>
      </c>
      <c r="C17" s="6"/>
      <c r="D17" s="6">
        <f t="shared" si="0"/>
        <v>29</v>
      </c>
      <c r="E17" s="85"/>
      <c r="F17" s="80">
        <v>1</v>
      </c>
      <c r="G17" s="6" t="s">
        <v>5</v>
      </c>
      <c r="H17" s="6" t="s">
        <v>7</v>
      </c>
      <c r="I17" s="6" t="s">
        <v>6</v>
      </c>
      <c r="J17" s="6" t="s">
        <v>8</v>
      </c>
      <c r="K17" s="6" t="s">
        <v>5</v>
      </c>
      <c r="N17" s="1" t="s">
        <v>239</v>
      </c>
      <c r="O17" s="1" t="s">
        <v>240</v>
      </c>
      <c r="P17" s="1" t="s">
        <v>179</v>
      </c>
      <c r="Q17" s="1" t="s">
        <v>180</v>
      </c>
      <c r="R17" s="1" t="s">
        <v>181</v>
      </c>
      <c r="W17" s="1"/>
      <c r="X17" s="1"/>
      <c r="Y17" s="1"/>
      <c r="Z17" s="1"/>
      <c r="AB17" s="1"/>
      <c r="AP17" s="2"/>
    </row>
    <row r="18" spans="1:42" ht="75" customHeight="1" thickTop="1" thickBot="1" x14ac:dyDescent="0.3">
      <c r="A18" s="104">
        <v>715</v>
      </c>
      <c r="B18" s="80">
        <v>28</v>
      </c>
      <c r="C18" s="6"/>
      <c r="D18" s="6">
        <f t="shared" si="0"/>
        <v>27</v>
      </c>
      <c r="E18" s="85"/>
      <c r="F18" s="80">
        <v>1</v>
      </c>
      <c r="G18" s="6" t="s">
        <v>5</v>
      </c>
      <c r="H18" s="6" t="s">
        <v>7</v>
      </c>
      <c r="I18" s="6" t="s">
        <v>6</v>
      </c>
      <c r="J18" s="6" t="s">
        <v>8</v>
      </c>
      <c r="K18" s="6" t="s">
        <v>8</v>
      </c>
      <c r="L18" s="9" t="s">
        <v>8</v>
      </c>
      <c r="M18" s="1">
        <f>SUM(N18:S18)</f>
        <v>23</v>
      </c>
      <c r="Q18" s="1">
        <v>19</v>
      </c>
      <c r="R18" s="1">
        <v>4</v>
      </c>
      <c r="W18" s="1"/>
      <c r="X18" s="1"/>
      <c r="Y18" s="1"/>
      <c r="Z18" s="1"/>
      <c r="AA18" s="1"/>
    </row>
    <row r="19" spans="1:42" ht="75" customHeight="1" thickTop="1" thickBot="1" x14ac:dyDescent="0.3">
      <c r="A19" s="104">
        <v>716</v>
      </c>
      <c r="B19" s="7">
        <v>28</v>
      </c>
      <c r="C19" s="6">
        <v>1</v>
      </c>
      <c r="D19" s="6">
        <f t="shared" si="0"/>
        <v>27</v>
      </c>
      <c r="E19" s="85"/>
      <c r="F19" s="80"/>
      <c r="G19" s="6" t="s">
        <v>5</v>
      </c>
      <c r="H19" s="6" t="s">
        <v>7</v>
      </c>
      <c r="I19" s="6" t="s">
        <v>6</v>
      </c>
      <c r="J19" s="6" t="s">
        <v>8</v>
      </c>
      <c r="K19" s="6" t="s">
        <v>8</v>
      </c>
      <c r="L19" s="1" t="s">
        <v>6</v>
      </c>
      <c r="M19" s="1">
        <f t="shared" ref="M19:M22" si="1">SUM(N19:S19)</f>
        <v>22</v>
      </c>
      <c r="P19" s="1">
        <v>19</v>
      </c>
      <c r="R19" s="1">
        <v>3</v>
      </c>
      <c r="W19" s="1"/>
      <c r="X19" s="1"/>
      <c r="Y19" s="1"/>
      <c r="Z19" s="1"/>
      <c r="AA19" s="1"/>
      <c r="AB19" s="1"/>
    </row>
    <row r="20" spans="1:42" ht="75" customHeight="1" thickTop="1" thickBot="1" x14ac:dyDescent="0.3">
      <c r="A20" s="104">
        <v>717</v>
      </c>
      <c r="B20" s="80">
        <v>29</v>
      </c>
      <c r="C20" s="6"/>
      <c r="D20" s="6">
        <f t="shared" si="0"/>
        <v>29</v>
      </c>
      <c r="E20" s="85"/>
      <c r="F20" s="80"/>
      <c r="G20" s="6" t="s">
        <v>5</v>
      </c>
      <c r="H20" s="6" t="s">
        <v>7</v>
      </c>
      <c r="I20" s="6" t="s">
        <v>6</v>
      </c>
      <c r="J20" s="6" t="s">
        <v>8</v>
      </c>
      <c r="K20" s="6" t="s">
        <v>5</v>
      </c>
      <c r="L20" s="1" t="s">
        <v>5</v>
      </c>
      <c r="M20" s="1">
        <f t="shared" si="1"/>
        <v>27</v>
      </c>
      <c r="N20" s="1">
        <v>19</v>
      </c>
      <c r="R20" s="1">
        <v>8</v>
      </c>
      <c r="W20" s="1"/>
      <c r="X20" s="1"/>
      <c r="Y20" s="1"/>
      <c r="Z20" s="1"/>
      <c r="AA20" s="1"/>
      <c r="AB20" s="1"/>
    </row>
    <row r="21" spans="1:42" ht="75" customHeight="1" thickTop="1" thickBot="1" x14ac:dyDescent="0.3">
      <c r="A21" s="104">
        <v>718</v>
      </c>
      <c r="B21" s="80">
        <v>24</v>
      </c>
      <c r="C21" s="6"/>
      <c r="D21" s="6">
        <f t="shared" si="0"/>
        <v>24</v>
      </c>
      <c r="E21" s="85"/>
      <c r="F21" s="80"/>
      <c r="G21" s="6" t="s">
        <v>5</v>
      </c>
      <c r="H21" s="6" t="s">
        <v>315</v>
      </c>
      <c r="I21" s="6" t="s">
        <v>6</v>
      </c>
      <c r="J21" s="6" t="s">
        <v>8</v>
      </c>
      <c r="K21" s="6" t="s">
        <v>315</v>
      </c>
      <c r="L21" s="1" t="s">
        <v>14</v>
      </c>
      <c r="M21" s="1">
        <f t="shared" si="1"/>
        <v>23</v>
      </c>
      <c r="O21" s="1">
        <v>19</v>
      </c>
      <c r="R21" s="1">
        <v>4</v>
      </c>
      <c r="W21" s="1"/>
      <c r="X21" s="1"/>
      <c r="Y21" s="1"/>
      <c r="Z21" s="1"/>
      <c r="AA21" s="1"/>
      <c r="AB21" s="1"/>
    </row>
    <row r="22" spans="1:42" ht="75" customHeight="1" thickTop="1" thickBot="1" x14ac:dyDescent="0.3">
      <c r="A22" s="104">
        <v>719</v>
      </c>
      <c r="B22" s="7">
        <v>22</v>
      </c>
      <c r="C22" s="6"/>
      <c r="D22" s="6">
        <f t="shared" si="0"/>
        <v>22</v>
      </c>
      <c r="E22" s="85"/>
      <c r="F22" s="80"/>
      <c r="G22" s="6" t="s">
        <v>5</v>
      </c>
      <c r="H22" s="6" t="s">
        <v>7</v>
      </c>
      <c r="I22" s="6" t="s">
        <v>6</v>
      </c>
      <c r="J22" s="6" t="s">
        <v>8</v>
      </c>
      <c r="K22" s="6" t="s">
        <v>7</v>
      </c>
      <c r="L22" s="1">
        <v>19</v>
      </c>
      <c r="M22" s="1">
        <f t="shared" si="1"/>
        <v>95</v>
      </c>
      <c r="N22" s="1">
        <f t="shared" ref="N22:S22" si="2">SUM(N18:N21)</f>
        <v>19</v>
      </c>
      <c r="O22" s="1">
        <f t="shared" si="2"/>
        <v>19</v>
      </c>
      <c r="P22" s="1">
        <f t="shared" si="2"/>
        <v>19</v>
      </c>
      <c r="Q22" s="1">
        <f t="shared" si="2"/>
        <v>19</v>
      </c>
      <c r="R22" s="1">
        <f t="shared" si="2"/>
        <v>19</v>
      </c>
      <c r="S22" s="1">
        <f t="shared" si="2"/>
        <v>0</v>
      </c>
      <c r="W22" s="1"/>
      <c r="X22" s="1"/>
      <c r="Y22" s="1"/>
      <c r="Z22" s="1"/>
      <c r="AA22" s="1"/>
      <c r="AB22" s="1"/>
    </row>
    <row r="23" spans="1:42" ht="75" customHeight="1" thickTop="1" x14ac:dyDescent="0.25">
      <c r="A23" s="105" t="s">
        <v>15</v>
      </c>
      <c r="B23" s="82">
        <f>SUM(B4:B22)</f>
        <v>524</v>
      </c>
      <c r="C23" s="11">
        <f>SUM(C4:C22)</f>
        <v>1</v>
      </c>
      <c r="D23" s="11">
        <f>SUM(D4:D22)</f>
        <v>513</v>
      </c>
      <c r="E23" s="11">
        <f>SUM(E4:E22)</f>
        <v>0</v>
      </c>
      <c r="F23" s="11">
        <f>SUM(F4:F22)</f>
        <v>10</v>
      </c>
      <c r="G23" s="11"/>
      <c r="H23" s="11"/>
      <c r="I23" s="11"/>
      <c r="J23" s="11"/>
      <c r="K23" s="11"/>
      <c r="W23" s="1"/>
      <c r="AB23" s="1"/>
      <c r="AO23" s="2"/>
      <c r="AP23" s="2"/>
    </row>
    <row r="24" spans="1:42" ht="75" customHeight="1" x14ac:dyDescent="0.25">
      <c r="A24" s="109" t="s">
        <v>0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42" ht="75" customHeight="1" thickBot="1" x14ac:dyDescent="0.3">
      <c r="A25" s="108" t="s">
        <v>253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42" ht="75" customHeight="1" thickTop="1" thickBot="1" x14ac:dyDescent="0.3">
      <c r="A26" s="104" t="s">
        <v>1</v>
      </c>
      <c r="B26" s="81" t="s">
        <v>2</v>
      </c>
      <c r="C26" s="4" t="s">
        <v>3</v>
      </c>
      <c r="D26" s="5" t="s">
        <v>251</v>
      </c>
      <c r="E26" s="4" t="s">
        <v>4</v>
      </c>
      <c r="F26" s="5" t="s">
        <v>252</v>
      </c>
      <c r="G26" s="5" t="s">
        <v>242</v>
      </c>
      <c r="H26" s="5" t="s">
        <v>244</v>
      </c>
      <c r="I26" s="5" t="s">
        <v>246</v>
      </c>
      <c r="J26" s="5" t="s">
        <v>248</v>
      </c>
      <c r="K26" s="5" t="s">
        <v>250</v>
      </c>
      <c r="W26" s="1"/>
    </row>
    <row r="27" spans="1:42" ht="75" customHeight="1" thickTop="1" thickBot="1" x14ac:dyDescent="0.3">
      <c r="A27" s="104">
        <v>801</v>
      </c>
      <c r="B27" s="7">
        <v>29</v>
      </c>
      <c r="C27" s="6"/>
      <c r="D27" s="6">
        <f t="shared" ref="D27:D47" si="3">B27-C27-E27-F27</f>
        <v>26</v>
      </c>
      <c r="E27" s="5">
        <v>3</v>
      </c>
      <c r="F27" s="6"/>
      <c r="G27" s="6" t="s">
        <v>7</v>
      </c>
      <c r="H27" s="6" t="s">
        <v>6</v>
      </c>
      <c r="I27" s="6" t="s">
        <v>8</v>
      </c>
      <c r="J27" s="6" t="s">
        <v>5</v>
      </c>
      <c r="K27" s="6" t="s">
        <v>5</v>
      </c>
      <c r="W27" s="1"/>
    </row>
    <row r="28" spans="1:42" ht="75" customHeight="1" thickTop="1" thickBot="1" x14ac:dyDescent="0.3">
      <c r="A28" s="104">
        <v>802</v>
      </c>
      <c r="B28" s="7">
        <v>27</v>
      </c>
      <c r="C28" s="6"/>
      <c r="D28" s="6">
        <f t="shared" si="3"/>
        <v>22</v>
      </c>
      <c r="E28" s="5">
        <v>5</v>
      </c>
      <c r="F28" s="6"/>
      <c r="G28" s="6" t="s">
        <v>7</v>
      </c>
      <c r="H28" s="6" t="s">
        <v>6</v>
      </c>
      <c r="I28" s="6" t="s">
        <v>8</v>
      </c>
      <c r="J28" s="6" t="s">
        <v>5</v>
      </c>
      <c r="K28" s="6" t="s">
        <v>8</v>
      </c>
      <c r="W28" s="1"/>
    </row>
    <row r="29" spans="1:42" ht="75" customHeight="1" thickTop="1" thickBot="1" x14ac:dyDescent="0.3">
      <c r="A29" s="104">
        <v>803</v>
      </c>
      <c r="B29" s="80">
        <v>28</v>
      </c>
      <c r="C29" s="6"/>
      <c r="D29" s="6">
        <f t="shared" si="3"/>
        <v>26</v>
      </c>
      <c r="E29" s="5">
        <v>1</v>
      </c>
      <c r="F29" s="6">
        <v>1</v>
      </c>
      <c r="G29" s="6" t="s">
        <v>7</v>
      </c>
      <c r="H29" s="6" t="s">
        <v>6</v>
      </c>
      <c r="I29" s="6" t="s">
        <v>8</v>
      </c>
      <c r="J29" s="6" t="s">
        <v>5</v>
      </c>
      <c r="K29" s="6" t="s">
        <v>5</v>
      </c>
      <c r="W29" s="1"/>
    </row>
    <row r="30" spans="1:42" ht="75" customHeight="1" thickTop="1" thickBot="1" x14ac:dyDescent="0.3">
      <c r="A30" s="104">
        <v>804</v>
      </c>
      <c r="B30" s="7">
        <v>28</v>
      </c>
      <c r="C30" s="6"/>
      <c r="D30" s="6">
        <f t="shared" si="3"/>
        <v>25</v>
      </c>
      <c r="E30" s="5">
        <v>3</v>
      </c>
      <c r="F30" s="6"/>
      <c r="G30" s="6" t="s">
        <v>7</v>
      </c>
      <c r="H30" s="6" t="s">
        <v>6</v>
      </c>
      <c r="I30" s="6" t="s">
        <v>8</v>
      </c>
      <c r="J30" s="6" t="s">
        <v>5</v>
      </c>
      <c r="K30" s="6" t="s">
        <v>5</v>
      </c>
      <c r="W30" s="1"/>
    </row>
    <row r="31" spans="1:42" ht="75" customHeight="1" thickTop="1" thickBot="1" x14ac:dyDescent="0.3">
      <c r="A31" s="104">
        <v>805</v>
      </c>
      <c r="B31" s="7">
        <v>28</v>
      </c>
      <c r="C31" s="6"/>
      <c r="D31" s="6">
        <f t="shared" si="3"/>
        <v>28</v>
      </c>
      <c r="E31" s="5"/>
      <c r="F31" s="6"/>
      <c r="G31" s="6" t="s">
        <v>7</v>
      </c>
      <c r="H31" s="6" t="s">
        <v>6</v>
      </c>
      <c r="I31" s="6" t="s">
        <v>8</v>
      </c>
      <c r="J31" s="6" t="s">
        <v>5</v>
      </c>
      <c r="K31" s="6" t="s">
        <v>6</v>
      </c>
      <c r="W31" s="1"/>
    </row>
    <row r="32" spans="1:42" ht="75" customHeight="1" thickTop="1" thickBot="1" x14ac:dyDescent="0.3">
      <c r="A32" s="104">
        <v>806</v>
      </c>
      <c r="B32" s="80">
        <v>28</v>
      </c>
      <c r="C32" s="6">
        <v>1</v>
      </c>
      <c r="D32" s="6">
        <f t="shared" si="3"/>
        <v>23</v>
      </c>
      <c r="E32" s="5">
        <v>4</v>
      </c>
      <c r="F32" s="6"/>
      <c r="G32" s="6" t="s">
        <v>7</v>
      </c>
      <c r="H32" s="6" t="s">
        <v>6</v>
      </c>
      <c r="I32" s="6" t="s">
        <v>8</v>
      </c>
      <c r="J32" s="6" t="s">
        <v>5</v>
      </c>
      <c r="K32" s="6" t="s">
        <v>5</v>
      </c>
      <c r="W32" s="1"/>
    </row>
    <row r="33" spans="1:42" ht="75" customHeight="1" thickTop="1" thickBot="1" x14ac:dyDescent="0.3">
      <c r="A33" s="104">
        <v>807</v>
      </c>
      <c r="B33" s="7">
        <v>28</v>
      </c>
      <c r="C33" s="6"/>
      <c r="D33" s="6">
        <f t="shared" si="3"/>
        <v>26</v>
      </c>
      <c r="E33" s="8">
        <v>1</v>
      </c>
      <c r="F33" s="6">
        <v>1</v>
      </c>
      <c r="G33" s="7" t="s">
        <v>6</v>
      </c>
      <c r="H33" s="7" t="s">
        <v>8</v>
      </c>
      <c r="I33" s="7" t="s">
        <v>5</v>
      </c>
      <c r="J33" s="7" t="s">
        <v>7</v>
      </c>
      <c r="K33" s="7" t="s">
        <v>5</v>
      </c>
      <c r="W33" s="1"/>
    </row>
    <row r="34" spans="1:42" ht="75" customHeight="1" thickTop="1" thickBot="1" x14ac:dyDescent="0.3">
      <c r="A34" s="104">
        <v>808</v>
      </c>
      <c r="B34" s="7">
        <v>29</v>
      </c>
      <c r="C34" s="6"/>
      <c r="D34" s="6">
        <f t="shared" si="3"/>
        <v>28</v>
      </c>
      <c r="E34" s="8">
        <v>1</v>
      </c>
      <c r="F34" s="6"/>
      <c r="G34" s="6" t="s">
        <v>7</v>
      </c>
      <c r="H34" s="6" t="s">
        <v>6</v>
      </c>
      <c r="I34" s="6" t="s">
        <v>8</v>
      </c>
      <c r="J34" s="6" t="s">
        <v>5</v>
      </c>
      <c r="K34" s="6" t="s">
        <v>5</v>
      </c>
      <c r="W34" s="1"/>
    </row>
    <row r="35" spans="1:42" ht="75" customHeight="1" thickTop="1" thickBot="1" x14ac:dyDescent="0.3">
      <c r="A35" s="104">
        <v>809</v>
      </c>
      <c r="B35" s="80">
        <v>28</v>
      </c>
      <c r="C35" s="6"/>
      <c r="D35" s="6">
        <f t="shared" si="3"/>
        <v>26</v>
      </c>
      <c r="E35" s="5">
        <v>2</v>
      </c>
      <c r="F35" s="6"/>
      <c r="G35" s="6" t="s">
        <v>7</v>
      </c>
      <c r="H35" s="6" t="s">
        <v>6</v>
      </c>
      <c r="I35" s="6" t="s">
        <v>8</v>
      </c>
      <c r="J35" s="6" t="s">
        <v>5</v>
      </c>
      <c r="K35" s="6" t="s">
        <v>8</v>
      </c>
      <c r="W35" s="1"/>
    </row>
    <row r="36" spans="1:42" ht="75" customHeight="1" thickTop="1" thickBot="1" x14ac:dyDescent="0.3">
      <c r="A36" s="104">
        <v>810</v>
      </c>
      <c r="B36" s="80">
        <v>29</v>
      </c>
      <c r="C36" s="6"/>
      <c r="D36" s="6">
        <f t="shared" si="3"/>
        <v>26</v>
      </c>
      <c r="E36" s="5">
        <v>3</v>
      </c>
      <c r="F36" s="6"/>
      <c r="G36" s="6" t="s">
        <v>7</v>
      </c>
      <c r="H36" s="6" t="s">
        <v>6</v>
      </c>
      <c r="I36" s="6" t="s">
        <v>8</v>
      </c>
      <c r="J36" s="6" t="s">
        <v>5</v>
      </c>
      <c r="K36" s="6" t="s">
        <v>8</v>
      </c>
      <c r="W36" s="1"/>
    </row>
    <row r="37" spans="1:42" ht="75" customHeight="1" thickTop="1" thickBot="1" x14ac:dyDescent="0.3">
      <c r="A37" s="104">
        <v>811</v>
      </c>
      <c r="B37" s="80">
        <v>28</v>
      </c>
      <c r="C37" s="6"/>
      <c r="D37" s="6">
        <f t="shared" si="3"/>
        <v>25</v>
      </c>
      <c r="E37" s="5">
        <v>3</v>
      </c>
      <c r="F37" s="6"/>
      <c r="G37" s="6" t="s">
        <v>7</v>
      </c>
      <c r="H37" s="6" t="s">
        <v>6</v>
      </c>
      <c r="I37" s="6" t="s">
        <v>8</v>
      </c>
      <c r="J37" s="6" t="s">
        <v>5</v>
      </c>
      <c r="K37" s="6" t="s">
        <v>5</v>
      </c>
      <c r="U37" s="2"/>
      <c r="V37" s="2"/>
      <c r="X37" s="1"/>
      <c r="Y37" s="1"/>
      <c r="AB37" s="1"/>
      <c r="AP37" s="2"/>
    </row>
    <row r="38" spans="1:42" ht="75" customHeight="1" thickTop="1" thickBot="1" x14ac:dyDescent="0.3">
      <c r="A38" s="104">
        <v>812</v>
      </c>
      <c r="B38" s="7">
        <v>28</v>
      </c>
      <c r="C38" s="6"/>
      <c r="D38" s="6">
        <f t="shared" si="3"/>
        <v>26</v>
      </c>
      <c r="E38" s="5">
        <v>2</v>
      </c>
      <c r="F38" s="6"/>
      <c r="G38" s="6" t="s">
        <v>7</v>
      </c>
      <c r="H38" s="6" t="s">
        <v>6</v>
      </c>
      <c r="I38" s="6" t="s">
        <v>8</v>
      </c>
      <c r="J38" s="6" t="s">
        <v>5</v>
      </c>
      <c r="K38" s="6" t="s">
        <v>7</v>
      </c>
      <c r="V38" s="2"/>
      <c r="Y38" s="1"/>
      <c r="Z38" s="1"/>
    </row>
    <row r="39" spans="1:42" ht="75" customHeight="1" thickTop="1" thickBot="1" x14ac:dyDescent="0.3">
      <c r="A39" s="104">
        <v>813</v>
      </c>
      <c r="B39" s="7">
        <v>28</v>
      </c>
      <c r="C39" s="6">
        <v>1</v>
      </c>
      <c r="D39" s="6">
        <f t="shared" si="3"/>
        <v>22</v>
      </c>
      <c r="E39" s="5">
        <v>4</v>
      </c>
      <c r="F39" s="6">
        <v>1</v>
      </c>
      <c r="G39" s="6" t="s">
        <v>7</v>
      </c>
      <c r="H39" s="6" t="s">
        <v>6</v>
      </c>
      <c r="I39" s="6" t="s">
        <v>8</v>
      </c>
      <c r="J39" s="6" t="s">
        <v>5</v>
      </c>
      <c r="K39" s="6" t="s">
        <v>8</v>
      </c>
      <c r="W39" s="1"/>
    </row>
    <row r="40" spans="1:42" ht="75" customHeight="1" thickTop="1" thickBot="1" x14ac:dyDescent="0.3">
      <c r="A40" s="104">
        <v>814</v>
      </c>
      <c r="B40" s="80">
        <v>28</v>
      </c>
      <c r="C40" s="6"/>
      <c r="D40" s="6">
        <f t="shared" si="3"/>
        <v>24</v>
      </c>
      <c r="E40" s="5">
        <v>3</v>
      </c>
      <c r="F40" s="6">
        <v>1</v>
      </c>
      <c r="G40" s="7" t="s">
        <v>8</v>
      </c>
      <c r="H40" s="7" t="s">
        <v>5</v>
      </c>
      <c r="I40" s="7" t="s">
        <v>7</v>
      </c>
      <c r="J40" s="7" t="s">
        <v>6</v>
      </c>
      <c r="K40" s="7" t="s">
        <v>6</v>
      </c>
      <c r="U40" s="2"/>
      <c r="V40" s="2"/>
      <c r="X40" s="1"/>
      <c r="Y40" s="1"/>
      <c r="AB40" s="1"/>
      <c r="AP40" s="2"/>
    </row>
    <row r="41" spans="1:42" ht="75" customHeight="1" thickTop="1" thickBot="1" x14ac:dyDescent="0.3">
      <c r="A41" s="104">
        <v>815</v>
      </c>
      <c r="B41" s="80">
        <v>27</v>
      </c>
      <c r="C41" s="6"/>
      <c r="D41" s="6">
        <f t="shared" si="3"/>
        <v>27</v>
      </c>
      <c r="E41" s="8"/>
      <c r="F41" s="6"/>
      <c r="G41" s="6" t="s">
        <v>8</v>
      </c>
      <c r="H41" s="6" t="s">
        <v>5</v>
      </c>
      <c r="I41" s="6" t="s">
        <v>7</v>
      </c>
      <c r="J41" s="6" t="s">
        <v>6</v>
      </c>
      <c r="K41" s="6" t="s">
        <v>8</v>
      </c>
      <c r="V41" s="2"/>
      <c r="Y41" s="1"/>
      <c r="Z41" s="1"/>
    </row>
    <row r="42" spans="1:42" ht="75" customHeight="1" thickTop="1" thickBot="1" x14ac:dyDescent="0.3">
      <c r="A42" s="104">
        <v>816</v>
      </c>
      <c r="B42" s="80">
        <v>28</v>
      </c>
      <c r="C42" s="6"/>
      <c r="D42" s="6">
        <f t="shared" si="3"/>
        <v>25</v>
      </c>
      <c r="E42" s="8">
        <v>3</v>
      </c>
      <c r="F42" s="6"/>
      <c r="G42" s="6" t="s">
        <v>8</v>
      </c>
      <c r="H42" s="6" t="s">
        <v>5</v>
      </c>
      <c r="I42" s="6" t="s">
        <v>7</v>
      </c>
      <c r="J42" s="6" t="s">
        <v>6</v>
      </c>
      <c r="K42" s="6" t="s">
        <v>5</v>
      </c>
      <c r="N42" s="1" t="s">
        <v>239</v>
      </c>
      <c r="O42" s="1" t="s">
        <v>240</v>
      </c>
      <c r="P42" s="1" t="s">
        <v>179</v>
      </c>
      <c r="Q42" s="1" t="s">
        <v>180</v>
      </c>
      <c r="R42" s="1" t="s">
        <v>181</v>
      </c>
      <c r="V42" s="2"/>
      <c r="Y42" s="1"/>
      <c r="Z42" s="1"/>
      <c r="AA42" s="1"/>
    </row>
    <row r="43" spans="1:42" ht="75" customHeight="1" thickTop="1" thickBot="1" x14ac:dyDescent="0.3">
      <c r="A43" s="104">
        <v>817</v>
      </c>
      <c r="B43" s="7">
        <v>28</v>
      </c>
      <c r="C43" s="6"/>
      <c r="D43" s="6">
        <f t="shared" si="3"/>
        <v>28</v>
      </c>
      <c r="E43" s="8"/>
      <c r="F43" s="6"/>
      <c r="G43" s="6" t="s">
        <v>8</v>
      </c>
      <c r="H43" s="6" t="s">
        <v>5</v>
      </c>
      <c r="I43" s="6" t="s">
        <v>7</v>
      </c>
      <c r="J43" s="6" t="s">
        <v>6</v>
      </c>
      <c r="K43" s="6" t="s">
        <v>6</v>
      </c>
      <c r="L43" s="9" t="s">
        <v>8</v>
      </c>
      <c r="M43" s="1">
        <f>SUM(N43:S43)</f>
        <v>26</v>
      </c>
      <c r="N43" s="1">
        <v>6</v>
      </c>
      <c r="O43" s="1">
        <v>3</v>
      </c>
      <c r="P43" s="1">
        <v>12</v>
      </c>
      <c r="R43" s="1">
        <v>5</v>
      </c>
      <c r="V43" s="2"/>
      <c r="Y43" s="1"/>
      <c r="Z43" s="1"/>
      <c r="AA43" s="1"/>
    </row>
    <row r="44" spans="1:42" ht="75" customHeight="1" thickTop="1" thickBot="1" x14ac:dyDescent="0.3">
      <c r="A44" s="104">
        <v>818</v>
      </c>
      <c r="B44" s="7">
        <v>28</v>
      </c>
      <c r="C44" s="6"/>
      <c r="D44" s="6">
        <f t="shared" si="3"/>
        <v>28</v>
      </c>
      <c r="E44" s="5"/>
      <c r="F44" s="6"/>
      <c r="G44" s="7" t="s">
        <v>6</v>
      </c>
      <c r="H44" s="7" t="s">
        <v>8</v>
      </c>
      <c r="I44" s="7" t="s">
        <v>5</v>
      </c>
      <c r="J44" s="7" t="s">
        <v>7</v>
      </c>
      <c r="K44" s="7" t="s">
        <v>5</v>
      </c>
      <c r="L44" s="1" t="s">
        <v>6</v>
      </c>
      <c r="M44" s="1">
        <f t="shared" ref="M44:M47" si="4">SUM(N44:S44)</f>
        <v>24</v>
      </c>
      <c r="N44" s="1">
        <v>3</v>
      </c>
      <c r="O44" s="1">
        <v>12</v>
      </c>
      <c r="Q44" s="1">
        <v>6</v>
      </c>
      <c r="R44" s="1">
        <v>3</v>
      </c>
      <c r="V44" s="2"/>
      <c r="Y44" s="1"/>
      <c r="Z44" s="1"/>
      <c r="AA44" s="1"/>
      <c r="AB44" s="1"/>
      <c r="AO44" s="2"/>
      <c r="AP44" s="2"/>
    </row>
    <row r="45" spans="1:42" ht="75" customHeight="1" thickTop="1" thickBot="1" x14ac:dyDescent="0.3">
      <c r="A45" s="104">
        <v>819</v>
      </c>
      <c r="B45" s="80">
        <v>28</v>
      </c>
      <c r="C45" s="6"/>
      <c r="D45" s="6">
        <f t="shared" si="3"/>
        <v>25</v>
      </c>
      <c r="E45" s="5">
        <v>2</v>
      </c>
      <c r="F45" s="6">
        <v>1</v>
      </c>
      <c r="G45" s="7" t="s">
        <v>6</v>
      </c>
      <c r="H45" s="7" t="s">
        <v>8</v>
      </c>
      <c r="I45" s="7" t="s">
        <v>5</v>
      </c>
      <c r="J45" s="7" t="s">
        <v>7</v>
      </c>
      <c r="K45" s="7" t="s">
        <v>7</v>
      </c>
      <c r="L45" s="1" t="s">
        <v>5</v>
      </c>
      <c r="M45" s="1">
        <f t="shared" si="4"/>
        <v>31</v>
      </c>
      <c r="O45" s="1">
        <v>6</v>
      </c>
      <c r="P45" s="1">
        <v>3</v>
      </c>
      <c r="Q45" s="1">
        <v>12</v>
      </c>
      <c r="R45" s="1">
        <v>10</v>
      </c>
      <c r="V45" s="2"/>
      <c r="Y45" s="1"/>
      <c r="Z45" s="1"/>
      <c r="AA45" s="1"/>
      <c r="AB45" s="1"/>
      <c r="AM45" s="2"/>
      <c r="AN45" s="2"/>
      <c r="AO45" s="2"/>
      <c r="AP45" s="2"/>
    </row>
    <row r="46" spans="1:42" ht="75" customHeight="1" thickTop="1" thickBot="1" x14ac:dyDescent="0.3">
      <c r="A46" s="104">
        <v>820</v>
      </c>
      <c r="B46" s="7">
        <v>21</v>
      </c>
      <c r="C46" s="6"/>
      <c r="D46" s="6">
        <f t="shared" si="3"/>
        <v>20</v>
      </c>
      <c r="E46" s="8">
        <v>1</v>
      </c>
      <c r="F46" s="6"/>
      <c r="G46" s="6" t="s">
        <v>8</v>
      </c>
      <c r="H46" s="6" t="s">
        <v>5</v>
      </c>
      <c r="I46" s="6" t="s">
        <v>7</v>
      </c>
      <c r="J46" s="6" t="s">
        <v>6</v>
      </c>
      <c r="K46" s="6" t="s">
        <v>7</v>
      </c>
      <c r="L46" s="1" t="s">
        <v>14</v>
      </c>
      <c r="M46" s="1">
        <f t="shared" si="4"/>
        <v>24</v>
      </c>
      <c r="N46" s="1">
        <v>12</v>
      </c>
      <c r="P46" s="1">
        <v>6</v>
      </c>
      <c r="Q46" s="1">
        <v>3</v>
      </c>
      <c r="R46" s="1">
        <v>3</v>
      </c>
      <c r="AA46" s="1"/>
      <c r="AB46" s="1"/>
      <c r="AM46" s="2"/>
      <c r="AN46" s="2"/>
      <c r="AO46" s="2"/>
      <c r="AP46" s="2"/>
    </row>
    <row r="47" spans="1:42" ht="75" customHeight="1" thickTop="1" thickBot="1" x14ac:dyDescent="0.3">
      <c r="A47" s="104">
        <v>821</v>
      </c>
      <c r="B47" s="7">
        <v>26</v>
      </c>
      <c r="C47" s="6"/>
      <c r="D47" s="6">
        <f t="shared" si="3"/>
        <v>22</v>
      </c>
      <c r="E47" s="8">
        <v>4</v>
      </c>
      <c r="F47" s="6"/>
      <c r="G47" s="6" t="s">
        <v>8</v>
      </c>
      <c r="H47" s="6" t="s">
        <v>5</v>
      </c>
      <c r="I47" s="6" t="s">
        <v>7</v>
      </c>
      <c r="J47" s="6" t="s">
        <v>6</v>
      </c>
      <c r="K47" s="6" t="s">
        <v>5</v>
      </c>
      <c r="L47" s="1">
        <v>21</v>
      </c>
      <c r="M47" s="1">
        <f t="shared" si="4"/>
        <v>105</v>
      </c>
      <c r="N47" s="1">
        <f>SUM(N43:N46)</f>
        <v>21</v>
      </c>
      <c r="O47" s="1">
        <f t="shared" ref="O47:S47" si="5">SUM(O43:O46)</f>
        <v>21</v>
      </c>
      <c r="P47" s="1">
        <f t="shared" si="5"/>
        <v>21</v>
      </c>
      <c r="Q47" s="1">
        <f t="shared" si="5"/>
        <v>21</v>
      </c>
      <c r="R47" s="1">
        <f t="shared" si="5"/>
        <v>21</v>
      </c>
      <c r="S47" s="1">
        <f t="shared" si="5"/>
        <v>0</v>
      </c>
      <c r="AB47" s="1"/>
      <c r="AP47" s="2"/>
    </row>
    <row r="48" spans="1:42" ht="75" customHeight="1" thickTop="1" x14ac:dyDescent="0.25">
      <c r="A48" s="106" t="s">
        <v>15</v>
      </c>
      <c r="B48" s="83">
        <f>SUM(B27:B47)</f>
        <v>580</v>
      </c>
      <c r="C48" s="1">
        <f>SUM(C27:C47)</f>
        <v>2</v>
      </c>
      <c r="D48" s="1">
        <f>SUM(D27:D47)</f>
        <v>528</v>
      </c>
      <c r="E48" s="1">
        <f>SUM(E27:E47)</f>
        <v>45</v>
      </c>
      <c r="F48" s="1">
        <f>SUM(F27:F47)</f>
        <v>5</v>
      </c>
      <c r="G48" s="1"/>
      <c r="H48" s="1"/>
      <c r="I48" s="13"/>
      <c r="J48" s="13"/>
      <c r="K48" s="13"/>
      <c r="AB48" s="1"/>
      <c r="AP48" s="2"/>
    </row>
    <row r="49" spans="1:42" ht="75" customHeight="1" x14ac:dyDescent="0.25">
      <c r="A49" s="109" t="s">
        <v>0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W49" s="1"/>
      <c r="AP49" s="2"/>
    </row>
    <row r="50" spans="1:42" ht="75" customHeight="1" thickBot="1" x14ac:dyDescent="0.3">
      <c r="A50" s="108" t="s">
        <v>253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W50" s="1"/>
    </row>
    <row r="51" spans="1:42" ht="75" customHeight="1" thickTop="1" thickBot="1" x14ac:dyDescent="0.3">
      <c r="A51" s="104" t="s">
        <v>1</v>
      </c>
      <c r="B51" s="81" t="s">
        <v>2</v>
      </c>
      <c r="C51" s="4" t="s">
        <v>3</v>
      </c>
      <c r="D51" s="5" t="s">
        <v>251</v>
      </c>
      <c r="E51" s="4" t="s">
        <v>4</v>
      </c>
      <c r="F51" s="5" t="s">
        <v>252</v>
      </c>
      <c r="G51" s="5" t="s">
        <v>242</v>
      </c>
      <c r="H51" s="5" t="s">
        <v>244</v>
      </c>
      <c r="I51" s="5" t="s">
        <v>246</v>
      </c>
      <c r="J51" s="5" t="s">
        <v>248</v>
      </c>
      <c r="K51" s="5" t="s">
        <v>250</v>
      </c>
      <c r="W51" s="1"/>
    </row>
    <row r="52" spans="1:42" ht="75" customHeight="1" thickTop="1" thickBot="1" x14ac:dyDescent="0.3">
      <c r="A52" s="104">
        <v>901</v>
      </c>
      <c r="B52" s="80">
        <v>27</v>
      </c>
      <c r="C52" s="6"/>
      <c r="D52" s="6">
        <f t="shared" ref="D52:D69" si="6">B52-C52-E52-F52</f>
        <v>21</v>
      </c>
      <c r="E52" s="85">
        <v>6</v>
      </c>
      <c r="F52" s="6"/>
      <c r="G52" s="6" t="s">
        <v>6</v>
      </c>
      <c r="H52" s="6" t="s">
        <v>8</v>
      </c>
      <c r="I52" s="6" t="s">
        <v>5</v>
      </c>
      <c r="J52" s="6" t="s">
        <v>7</v>
      </c>
      <c r="K52" s="6" t="s">
        <v>8</v>
      </c>
      <c r="W52" s="1"/>
      <c r="AO52" s="2"/>
      <c r="AP52" s="2"/>
    </row>
    <row r="53" spans="1:42" ht="75" customHeight="1" thickTop="1" thickBot="1" x14ac:dyDescent="0.3">
      <c r="A53" s="104">
        <v>902</v>
      </c>
      <c r="B53" s="80">
        <v>25</v>
      </c>
      <c r="C53" s="6"/>
      <c r="D53" s="6">
        <f t="shared" si="6"/>
        <v>24</v>
      </c>
      <c r="E53" s="8"/>
      <c r="F53" s="6">
        <v>1</v>
      </c>
      <c r="G53" s="6" t="s">
        <v>6</v>
      </c>
      <c r="H53" s="6" t="s">
        <v>8</v>
      </c>
      <c r="I53" s="6" t="s">
        <v>5</v>
      </c>
      <c r="J53" s="6" t="s">
        <v>7</v>
      </c>
      <c r="K53" s="6" t="s">
        <v>6</v>
      </c>
      <c r="W53" s="1"/>
      <c r="AO53" s="2"/>
      <c r="AP53" s="2"/>
    </row>
    <row r="54" spans="1:42" ht="75" customHeight="1" thickTop="1" thickBot="1" x14ac:dyDescent="0.3">
      <c r="A54" s="104">
        <v>903</v>
      </c>
      <c r="B54" s="80">
        <v>27</v>
      </c>
      <c r="C54" s="6"/>
      <c r="D54" s="6">
        <f t="shared" si="6"/>
        <v>25</v>
      </c>
      <c r="E54" s="8">
        <v>1</v>
      </c>
      <c r="F54" s="6">
        <v>1</v>
      </c>
      <c r="G54" s="6" t="s">
        <v>6</v>
      </c>
      <c r="H54" s="6" t="s">
        <v>8</v>
      </c>
      <c r="I54" s="6" t="s">
        <v>5</v>
      </c>
      <c r="J54" s="6" t="s">
        <v>7</v>
      </c>
      <c r="K54" s="6" t="s">
        <v>5</v>
      </c>
      <c r="W54" s="1"/>
      <c r="AO54" s="2"/>
      <c r="AP54" s="2"/>
    </row>
    <row r="55" spans="1:42" ht="75" customHeight="1" thickTop="1" thickBot="1" x14ac:dyDescent="0.3">
      <c r="A55" s="104">
        <v>904</v>
      </c>
      <c r="B55" s="80">
        <v>26</v>
      </c>
      <c r="C55" s="6"/>
      <c r="D55" s="6">
        <f t="shared" si="6"/>
        <v>25</v>
      </c>
      <c r="E55" s="8"/>
      <c r="F55" s="6">
        <v>1</v>
      </c>
      <c r="G55" s="6" t="s">
        <v>6</v>
      </c>
      <c r="H55" s="6" t="s">
        <v>8</v>
      </c>
      <c r="I55" s="6" t="s">
        <v>5</v>
      </c>
      <c r="J55" s="6" t="s">
        <v>7</v>
      </c>
      <c r="K55" s="6" t="s">
        <v>8</v>
      </c>
      <c r="N55" s="1" t="s">
        <v>239</v>
      </c>
      <c r="O55" s="1" t="s">
        <v>240</v>
      </c>
      <c r="P55" s="1" t="s">
        <v>179</v>
      </c>
      <c r="Q55" s="1" t="s">
        <v>180</v>
      </c>
      <c r="R55" s="1" t="s">
        <v>181</v>
      </c>
      <c r="W55" s="1"/>
      <c r="AP55" s="2"/>
    </row>
    <row r="56" spans="1:42" ht="75" customHeight="1" thickTop="1" thickBot="1" x14ac:dyDescent="0.3">
      <c r="A56" s="104">
        <v>905</v>
      </c>
      <c r="B56" s="80">
        <v>29</v>
      </c>
      <c r="C56" s="6"/>
      <c r="D56" s="6">
        <f t="shared" si="6"/>
        <v>26</v>
      </c>
      <c r="E56" s="8">
        <v>3</v>
      </c>
      <c r="F56" s="6"/>
      <c r="G56" s="6" t="s">
        <v>6</v>
      </c>
      <c r="H56" s="6" t="s">
        <v>8</v>
      </c>
      <c r="I56" s="6" t="s">
        <v>5</v>
      </c>
      <c r="J56" s="6" t="s">
        <v>7</v>
      </c>
      <c r="K56" s="6" t="s">
        <v>8</v>
      </c>
      <c r="L56" s="9" t="s">
        <v>8</v>
      </c>
      <c r="M56" s="1">
        <f>SUM(N56:S56)</f>
        <v>25</v>
      </c>
      <c r="N56" s="1">
        <v>10</v>
      </c>
      <c r="O56" s="1">
        <v>9</v>
      </c>
      <c r="R56" s="1">
        <v>6</v>
      </c>
      <c r="W56" s="1"/>
    </row>
    <row r="57" spans="1:42" ht="75" customHeight="1" thickTop="1" thickBot="1" x14ac:dyDescent="0.3">
      <c r="A57" s="104">
        <v>906</v>
      </c>
      <c r="B57" s="80">
        <v>29</v>
      </c>
      <c r="C57" s="6"/>
      <c r="D57" s="6">
        <f t="shared" si="6"/>
        <v>25</v>
      </c>
      <c r="E57" s="85">
        <v>3</v>
      </c>
      <c r="F57" s="6">
        <v>1</v>
      </c>
      <c r="G57" s="6" t="s">
        <v>6</v>
      </c>
      <c r="H57" s="6" t="s">
        <v>8</v>
      </c>
      <c r="I57" s="6" t="s">
        <v>5</v>
      </c>
      <c r="J57" s="6" t="s">
        <v>7</v>
      </c>
      <c r="K57" s="6" t="s">
        <v>6</v>
      </c>
      <c r="L57" s="1" t="s">
        <v>6</v>
      </c>
      <c r="M57" s="1">
        <f t="shared" ref="M57:M60" si="7">SUM(N57:S57)</f>
        <v>23</v>
      </c>
      <c r="N57" s="1">
        <v>9</v>
      </c>
      <c r="Q57" s="1">
        <v>10</v>
      </c>
      <c r="R57" s="1">
        <v>4</v>
      </c>
      <c r="W57" s="1"/>
      <c r="AL57" s="2"/>
      <c r="AM57" s="2"/>
      <c r="AN57" s="2"/>
      <c r="AO57" s="2"/>
      <c r="AP57" s="2"/>
    </row>
    <row r="58" spans="1:42" ht="75" customHeight="1" thickTop="1" thickBot="1" x14ac:dyDescent="0.3">
      <c r="A58" s="104">
        <v>907</v>
      </c>
      <c r="B58" s="7">
        <v>29</v>
      </c>
      <c r="C58" s="6">
        <v>1</v>
      </c>
      <c r="D58" s="6">
        <f t="shared" si="6"/>
        <v>25</v>
      </c>
      <c r="E58" s="85">
        <v>1</v>
      </c>
      <c r="F58" s="6">
        <v>2</v>
      </c>
      <c r="G58" s="6" t="s">
        <v>6</v>
      </c>
      <c r="H58" s="6" t="s">
        <v>8</v>
      </c>
      <c r="I58" s="6" t="s">
        <v>5</v>
      </c>
      <c r="J58" s="6" t="s">
        <v>7</v>
      </c>
      <c r="K58" s="6" t="s">
        <v>6</v>
      </c>
      <c r="L58" s="1" t="s">
        <v>5</v>
      </c>
      <c r="M58" s="1">
        <f t="shared" si="7"/>
        <v>25</v>
      </c>
      <c r="O58" s="1">
        <v>10</v>
      </c>
      <c r="P58" s="1">
        <v>9</v>
      </c>
      <c r="R58" s="1">
        <v>6</v>
      </c>
      <c r="W58" s="1"/>
      <c r="AL58" s="2"/>
      <c r="AM58" s="2"/>
      <c r="AN58" s="2"/>
      <c r="AO58" s="2"/>
      <c r="AP58" s="2"/>
    </row>
    <row r="59" spans="1:42" ht="75" customHeight="1" thickTop="1" thickBot="1" x14ac:dyDescent="0.3">
      <c r="A59" s="104">
        <v>908</v>
      </c>
      <c r="B59" s="80">
        <v>29</v>
      </c>
      <c r="C59" s="6">
        <v>1</v>
      </c>
      <c r="D59" s="6">
        <f t="shared" si="6"/>
        <v>26</v>
      </c>
      <c r="E59" s="85">
        <v>2</v>
      </c>
      <c r="F59" s="6"/>
      <c r="G59" s="6" t="s">
        <v>6</v>
      </c>
      <c r="H59" s="6" t="s">
        <v>8</v>
      </c>
      <c r="I59" s="6" t="s">
        <v>5</v>
      </c>
      <c r="J59" s="6" t="s">
        <v>7</v>
      </c>
      <c r="K59" s="6" t="s">
        <v>5</v>
      </c>
      <c r="L59" s="1" t="s">
        <v>14</v>
      </c>
      <c r="M59" s="1">
        <f t="shared" si="7"/>
        <v>22</v>
      </c>
      <c r="P59" s="1">
        <v>10</v>
      </c>
      <c r="Q59" s="1">
        <v>9</v>
      </c>
      <c r="R59" s="1">
        <v>3</v>
      </c>
      <c r="W59" s="1"/>
      <c r="AL59" s="2"/>
      <c r="AM59" s="2"/>
      <c r="AN59" s="2"/>
      <c r="AO59" s="2"/>
      <c r="AP59" s="2"/>
    </row>
    <row r="60" spans="1:42" ht="75" customHeight="1" thickTop="1" thickBot="1" x14ac:dyDescent="0.3">
      <c r="A60" s="104">
        <v>909</v>
      </c>
      <c r="B60" s="80">
        <v>26</v>
      </c>
      <c r="C60" s="6"/>
      <c r="D60" s="6">
        <f t="shared" si="6"/>
        <v>24</v>
      </c>
      <c r="E60" s="8">
        <v>2</v>
      </c>
      <c r="F60" s="6"/>
      <c r="G60" s="7" t="s">
        <v>8</v>
      </c>
      <c r="H60" s="7" t="s">
        <v>5</v>
      </c>
      <c r="I60" s="7" t="s">
        <v>7</v>
      </c>
      <c r="J60" s="7" t="s">
        <v>6</v>
      </c>
      <c r="K60" s="7" t="s">
        <v>5</v>
      </c>
      <c r="L60" s="1">
        <v>19</v>
      </c>
      <c r="M60" s="1">
        <f t="shared" si="7"/>
        <v>95</v>
      </c>
      <c r="N60" s="1">
        <f>SUM(N56:N59)</f>
        <v>19</v>
      </c>
      <c r="O60" s="1">
        <f t="shared" ref="O60:S60" si="8">SUM(O56:O59)</f>
        <v>19</v>
      </c>
      <c r="P60" s="1">
        <f t="shared" si="8"/>
        <v>19</v>
      </c>
      <c r="Q60" s="1">
        <f t="shared" si="8"/>
        <v>19</v>
      </c>
      <c r="R60" s="1">
        <f t="shared" si="8"/>
        <v>19</v>
      </c>
      <c r="S60" s="1">
        <f t="shared" si="8"/>
        <v>0</v>
      </c>
      <c r="W60" s="1"/>
      <c r="AL60" s="2"/>
      <c r="AM60" s="2"/>
      <c r="AN60" s="2"/>
      <c r="AO60" s="2"/>
      <c r="AP60" s="2"/>
    </row>
    <row r="61" spans="1:42" ht="75" customHeight="1" thickTop="1" thickBot="1" x14ac:dyDescent="0.3">
      <c r="A61" s="104">
        <v>910</v>
      </c>
      <c r="B61" s="7">
        <v>26</v>
      </c>
      <c r="C61" s="6"/>
      <c r="D61" s="6">
        <f t="shared" si="6"/>
        <v>25</v>
      </c>
      <c r="E61" s="8">
        <v>1</v>
      </c>
      <c r="F61" s="6"/>
      <c r="G61" s="7" t="s">
        <v>8</v>
      </c>
      <c r="H61" s="7" t="s">
        <v>5</v>
      </c>
      <c r="I61" s="7" t="s">
        <v>7</v>
      </c>
      <c r="J61" s="7" t="s">
        <v>6</v>
      </c>
      <c r="K61" s="7" t="s">
        <v>5</v>
      </c>
      <c r="AA61" s="1"/>
      <c r="AB61" s="1"/>
      <c r="AI61" s="2"/>
      <c r="AJ61" s="2"/>
      <c r="AK61" s="2"/>
      <c r="AL61" s="2"/>
      <c r="AM61" s="2"/>
      <c r="AN61" s="2"/>
      <c r="AO61" s="2"/>
      <c r="AP61" s="2"/>
    </row>
    <row r="62" spans="1:42" ht="75" customHeight="1" thickTop="1" thickBot="1" x14ac:dyDescent="0.3">
      <c r="A62" s="104">
        <v>911</v>
      </c>
      <c r="B62" s="80">
        <v>25</v>
      </c>
      <c r="C62" s="6">
        <v>1</v>
      </c>
      <c r="D62" s="6">
        <f t="shared" si="6"/>
        <v>21</v>
      </c>
      <c r="E62" s="85">
        <v>2</v>
      </c>
      <c r="F62" s="6">
        <v>1</v>
      </c>
      <c r="G62" s="6" t="s">
        <v>6</v>
      </c>
      <c r="H62" s="6" t="s">
        <v>8</v>
      </c>
      <c r="I62" s="6" t="s">
        <v>5</v>
      </c>
      <c r="J62" s="6" t="s">
        <v>7</v>
      </c>
      <c r="K62" s="6" t="s">
        <v>6</v>
      </c>
      <c r="W62" s="1"/>
      <c r="Y62" s="1"/>
      <c r="Z62" s="1"/>
      <c r="AA62" s="1"/>
      <c r="AB62" s="1"/>
      <c r="AI62" s="2"/>
      <c r="AJ62" s="2"/>
      <c r="AK62" s="2"/>
      <c r="AL62" s="2"/>
      <c r="AM62" s="2"/>
      <c r="AN62" s="2"/>
      <c r="AO62" s="2"/>
      <c r="AP62" s="2"/>
    </row>
    <row r="63" spans="1:42" ht="75" customHeight="1" thickTop="1" thickBot="1" x14ac:dyDescent="0.3">
      <c r="A63" s="104">
        <v>912</v>
      </c>
      <c r="B63" s="80">
        <v>27</v>
      </c>
      <c r="C63" s="6"/>
      <c r="D63" s="6">
        <f t="shared" si="6"/>
        <v>24</v>
      </c>
      <c r="E63" s="8">
        <v>3</v>
      </c>
      <c r="F63" s="6"/>
      <c r="G63" s="7" t="s">
        <v>8</v>
      </c>
      <c r="H63" s="7" t="s">
        <v>5</v>
      </c>
      <c r="I63" s="7" t="s">
        <v>7</v>
      </c>
      <c r="J63" s="7" t="s">
        <v>6</v>
      </c>
      <c r="K63" s="7" t="s">
        <v>5</v>
      </c>
      <c r="W63" s="1"/>
      <c r="Y63" s="1"/>
      <c r="Z63" s="1"/>
      <c r="AA63" s="1"/>
      <c r="AB63" s="1"/>
      <c r="AI63" s="2"/>
      <c r="AJ63" s="2"/>
      <c r="AK63" s="2"/>
      <c r="AL63" s="2"/>
      <c r="AM63" s="2"/>
      <c r="AN63" s="2"/>
      <c r="AO63" s="2"/>
      <c r="AP63" s="2"/>
    </row>
    <row r="64" spans="1:42" ht="75" customHeight="1" thickTop="1" thickBot="1" x14ac:dyDescent="0.3">
      <c r="A64" s="104">
        <v>913</v>
      </c>
      <c r="B64" s="80">
        <v>27</v>
      </c>
      <c r="C64" s="6"/>
      <c r="D64" s="6">
        <f t="shared" si="6"/>
        <v>24</v>
      </c>
      <c r="E64" s="8">
        <v>3</v>
      </c>
      <c r="F64" s="6"/>
      <c r="G64" s="80" t="s">
        <v>8</v>
      </c>
      <c r="H64" s="80" t="s">
        <v>5</v>
      </c>
      <c r="I64" s="80" t="s">
        <v>7</v>
      </c>
      <c r="J64" s="80" t="s">
        <v>6</v>
      </c>
      <c r="K64" s="80" t="s">
        <v>8</v>
      </c>
      <c r="W64" s="1"/>
      <c r="Y64" s="1"/>
      <c r="Z64" s="1"/>
      <c r="AA64" s="1"/>
      <c r="AB64" s="1"/>
      <c r="AI64" s="2"/>
      <c r="AJ64" s="2"/>
      <c r="AK64" s="2"/>
      <c r="AL64" s="2"/>
      <c r="AM64" s="2"/>
      <c r="AN64" s="2"/>
      <c r="AO64" s="2"/>
      <c r="AP64" s="2"/>
    </row>
    <row r="65" spans="1:43" ht="75" customHeight="1" thickTop="1" thickBot="1" x14ac:dyDescent="0.3">
      <c r="A65" s="104">
        <v>914</v>
      </c>
      <c r="B65" s="7">
        <v>23</v>
      </c>
      <c r="C65" s="6"/>
      <c r="D65" s="6">
        <f t="shared" si="6"/>
        <v>21</v>
      </c>
      <c r="E65" s="8">
        <v>2</v>
      </c>
      <c r="F65" s="6"/>
      <c r="G65" s="80" t="s">
        <v>8</v>
      </c>
      <c r="H65" s="80" t="s">
        <v>5</v>
      </c>
      <c r="I65" s="80" t="s">
        <v>7</v>
      </c>
      <c r="J65" s="80" t="s">
        <v>6</v>
      </c>
      <c r="K65" s="80" t="s">
        <v>8</v>
      </c>
      <c r="L65" s="1" t="s">
        <v>16</v>
      </c>
      <c r="M65" s="14" t="s">
        <v>239</v>
      </c>
      <c r="N65" s="14" t="s">
        <v>240</v>
      </c>
      <c r="O65" s="14" t="s">
        <v>179</v>
      </c>
      <c r="P65" s="14" t="s">
        <v>180</v>
      </c>
      <c r="Q65" s="14" t="s">
        <v>181</v>
      </c>
      <c r="R65" s="1" t="s">
        <v>17</v>
      </c>
      <c r="S65" s="1" t="s">
        <v>18</v>
      </c>
      <c r="T65" s="1" t="s">
        <v>19</v>
      </c>
      <c r="U65" s="1" t="s">
        <v>20</v>
      </c>
      <c r="V65" s="1" t="s">
        <v>15</v>
      </c>
      <c r="W65" s="1"/>
      <c r="X65" s="1"/>
      <c r="Y65" s="1"/>
      <c r="Z65" s="1"/>
      <c r="AA65" s="1"/>
      <c r="AB65" s="1"/>
    </row>
    <row r="66" spans="1:43" ht="75" customHeight="1" thickTop="1" thickBot="1" x14ac:dyDescent="0.3">
      <c r="A66" s="104">
        <v>915</v>
      </c>
      <c r="B66" s="80">
        <v>29</v>
      </c>
      <c r="C66" s="6"/>
      <c r="D66" s="6">
        <f t="shared" si="6"/>
        <v>27</v>
      </c>
      <c r="E66" s="85">
        <v>2</v>
      </c>
      <c r="F66" s="6"/>
      <c r="G66" s="80" t="s">
        <v>8</v>
      </c>
      <c r="H66" s="80" t="s">
        <v>5</v>
      </c>
      <c r="I66" s="80" t="s">
        <v>7</v>
      </c>
      <c r="J66" s="80" t="s">
        <v>6</v>
      </c>
      <c r="K66" s="80" t="s">
        <v>7</v>
      </c>
      <c r="L66" s="9" t="s">
        <v>8</v>
      </c>
      <c r="M66" s="1">
        <f>N43+N18+N56</f>
        <v>16</v>
      </c>
      <c r="N66" s="1">
        <f t="shared" ref="N66:Q66" si="9">O43+O18+O56</f>
        <v>12</v>
      </c>
      <c r="O66" s="1">
        <f>P43+P18+P56</f>
        <v>12</v>
      </c>
      <c r="P66" s="1">
        <f t="shared" si="9"/>
        <v>19</v>
      </c>
      <c r="Q66" s="1">
        <f t="shared" si="9"/>
        <v>15</v>
      </c>
      <c r="S66" s="1">
        <f>M18</f>
        <v>23</v>
      </c>
      <c r="T66" s="1">
        <f>M43</f>
        <v>26</v>
      </c>
      <c r="U66" s="1">
        <f>M56</f>
        <v>25</v>
      </c>
      <c r="V66" s="1">
        <f>SUM(S66:U66)</f>
        <v>74</v>
      </c>
      <c r="W66" s="1"/>
      <c r="X66" s="1"/>
      <c r="Y66" s="1"/>
      <c r="Z66" s="1"/>
      <c r="AA66" s="1"/>
      <c r="AB66" s="1"/>
      <c r="AI66" s="2"/>
      <c r="AJ66" s="2"/>
      <c r="AK66" s="2"/>
      <c r="AL66" s="2"/>
      <c r="AM66" s="2"/>
      <c r="AN66" s="2"/>
      <c r="AO66" s="2"/>
      <c r="AP66" s="2"/>
    </row>
    <row r="67" spans="1:43" ht="75" customHeight="1" thickTop="1" thickBot="1" x14ac:dyDescent="0.3">
      <c r="A67" s="104">
        <v>916</v>
      </c>
      <c r="B67" s="80">
        <v>25</v>
      </c>
      <c r="C67" s="6"/>
      <c r="D67" s="6">
        <f t="shared" si="6"/>
        <v>25</v>
      </c>
      <c r="E67" s="8"/>
      <c r="F67" s="6"/>
      <c r="G67" s="80" t="s">
        <v>8</v>
      </c>
      <c r="H67" s="80" t="s">
        <v>5</v>
      </c>
      <c r="I67" s="80" t="s">
        <v>7</v>
      </c>
      <c r="J67" s="80" t="s">
        <v>6</v>
      </c>
      <c r="K67" s="80" t="s">
        <v>8</v>
      </c>
      <c r="L67" s="1" t="s">
        <v>6</v>
      </c>
      <c r="M67" s="1">
        <f>N44+N19+N57</f>
        <v>12</v>
      </c>
      <c r="N67" s="1">
        <f>O44+O19+O57</f>
        <v>12</v>
      </c>
      <c r="O67" s="1">
        <f>P44+P19+P57</f>
        <v>19</v>
      </c>
      <c r="P67" s="1">
        <f>Q44+Q19+Q57</f>
        <v>16</v>
      </c>
      <c r="Q67" s="83">
        <f>R44+R19+R57</f>
        <v>10</v>
      </c>
      <c r="S67" s="1">
        <f>M19</f>
        <v>22</v>
      </c>
      <c r="T67" s="1">
        <f>M44</f>
        <v>24</v>
      </c>
      <c r="U67" s="1">
        <f>M57</f>
        <v>23</v>
      </c>
      <c r="V67" s="1">
        <f>SUM(S67:U67)</f>
        <v>69</v>
      </c>
      <c r="W67" s="1"/>
      <c r="X67" s="1"/>
      <c r="Y67" s="1"/>
      <c r="Z67" s="1"/>
      <c r="AA67" s="1"/>
      <c r="AB67" s="1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3" ht="75" customHeight="1" thickTop="1" thickBot="1" x14ac:dyDescent="0.3">
      <c r="A68" s="104">
        <v>917</v>
      </c>
      <c r="B68" s="80">
        <v>21</v>
      </c>
      <c r="C68" s="6"/>
      <c r="D68" s="6">
        <f t="shared" si="6"/>
        <v>21</v>
      </c>
      <c r="E68" s="85"/>
      <c r="F68" s="6"/>
      <c r="G68" s="80" t="s">
        <v>8</v>
      </c>
      <c r="H68" s="80" t="s">
        <v>5</v>
      </c>
      <c r="I68" s="80" t="s">
        <v>7</v>
      </c>
      <c r="J68" s="80" t="s">
        <v>6</v>
      </c>
      <c r="K68" s="80" t="s">
        <v>7</v>
      </c>
      <c r="L68" s="1" t="s">
        <v>5</v>
      </c>
      <c r="M68" s="1">
        <f>N45+N20+N58</f>
        <v>19</v>
      </c>
      <c r="N68" s="1">
        <f>O45+O20+O58</f>
        <v>16</v>
      </c>
      <c r="O68" s="1">
        <f>P45+P20+P58</f>
        <v>12</v>
      </c>
      <c r="P68" s="1">
        <f>Q45+Q20+Q58</f>
        <v>12</v>
      </c>
      <c r="Q68" s="83">
        <f>R45+R20+R58</f>
        <v>24</v>
      </c>
      <c r="S68" s="1">
        <f>M20</f>
        <v>27</v>
      </c>
      <c r="T68" s="1">
        <f>M45</f>
        <v>31</v>
      </c>
      <c r="U68" s="1">
        <f>M58</f>
        <v>25</v>
      </c>
      <c r="V68" s="1">
        <f>SUM(S68:U68)</f>
        <v>83</v>
      </c>
      <c r="W68" s="1"/>
      <c r="X68" s="1"/>
      <c r="Y68" s="1"/>
      <c r="Z68" s="1"/>
      <c r="AA68" s="1"/>
      <c r="AB68" s="1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3" ht="75" customHeight="1" thickTop="1" thickBot="1" x14ac:dyDescent="0.3">
      <c r="A69" s="104">
        <v>918</v>
      </c>
      <c r="B69" s="7">
        <v>14</v>
      </c>
      <c r="C69" s="6"/>
      <c r="D69" s="6">
        <f t="shared" si="6"/>
        <v>10</v>
      </c>
      <c r="E69" s="85">
        <v>4</v>
      </c>
      <c r="F69" s="6"/>
      <c r="G69" s="80" t="s">
        <v>8</v>
      </c>
      <c r="H69" s="80" t="s">
        <v>5</v>
      </c>
      <c r="I69" s="80" t="s">
        <v>7</v>
      </c>
      <c r="J69" s="80" t="s">
        <v>6</v>
      </c>
      <c r="K69" s="80" t="s">
        <v>7</v>
      </c>
      <c r="L69" s="1" t="s">
        <v>14</v>
      </c>
      <c r="M69" s="1">
        <f t="shared" ref="M69:P69" si="10">N46+N21+N59</f>
        <v>12</v>
      </c>
      <c r="N69" s="1">
        <f t="shared" si="10"/>
        <v>19</v>
      </c>
      <c r="O69" s="1">
        <f t="shared" si="10"/>
        <v>16</v>
      </c>
      <c r="P69" s="1">
        <f t="shared" si="10"/>
        <v>12</v>
      </c>
      <c r="Q69" s="83">
        <f>R46+R21+R59</f>
        <v>10</v>
      </c>
      <c r="S69" s="1">
        <f>M21</f>
        <v>23</v>
      </c>
      <c r="T69" s="1">
        <f>M46</f>
        <v>24</v>
      </c>
      <c r="U69" s="1">
        <f>M59</f>
        <v>22</v>
      </c>
      <c r="V69" s="1">
        <f>SUM(S69:U69)</f>
        <v>69</v>
      </c>
      <c r="W69" s="1"/>
      <c r="X69" s="1"/>
      <c r="Y69" s="1"/>
      <c r="Z69" s="1"/>
      <c r="AA69" s="1"/>
      <c r="AB69" s="1"/>
      <c r="AM69" s="2"/>
      <c r="AN69" s="2"/>
      <c r="AO69" s="2"/>
      <c r="AP69" s="2"/>
    </row>
    <row r="70" spans="1:43" ht="75" customHeight="1" thickTop="1" thickBot="1" x14ac:dyDescent="0.3">
      <c r="A70" s="104">
        <v>919</v>
      </c>
      <c r="B70" s="80">
        <v>22</v>
      </c>
      <c r="C70" s="6"/>
      <c r="D70" s="6">
        <f>B70-C70-E70-F70</f>
        <v>18</v>
      </c>
      <c r="E70" s="85">
        <v>3</v>
      </c>
      <c r="F70" s="6">
        <v>1</v>
      </c>
      <c r="G70" s="80" t="s">
        <v>312</v>
      </c>
      <c r="H70" s="80" t="s">
        <v>313</v>
      </c>
      <c r="I70" s="80" t="s">
        <v>315</v>
      </c>
      <c r="J70" s="80" t="s">
        <v>314</v>
      </c>
      <c r="K70" s="80" t="s">
        <v>313</v>
      </c>
      <c r="L70" s="15">
        <v>59</v>
      </c>
      <c r="M70" s="1">
        <f>N47+N22+N60</f>
        <v>59</v>
      </c>
      <c r="N70" s="1">
        <f>O47+O22+O60</f>
        <v>59</v>
      </c>
      <c r="O70" s="1">
        <f>P47+P22+P60</f>
        <v>59</v>
      </c>
      <c r="P70" s="1">
        <f>Q47+Q22+Q60</f>
        <v>59</v>
      </c>
      <c r="Q70" s="1">
        <f>R47+R22+R60</f>
        <v>59</v>
      </c>
      <c r="S70" s="1">
        <f>SUM(S66:S69)</f>
        <v>95</v>
      </c>
      <c r="T70" s="1">
        <f>SUM(T66:T69)</f>
        <v>105</v>
      </c>
      <c r="U70" s="1">
        <f>SUM(U66:U69)</f>
        <v>95</v>
      </c>
      <c r="V70" s="1">
        <f>SUM(S70:U70)</f>
        <v>295</v>
      </c>
      <c r="W70" s="1">
        <f>SUM(S70:U70)</f>
        <v>295</v>
      </c>
      <c r="X70" s="1"/>
      <c r="Y70" s="1"/>
      <c r="Z70" s="1"/>
      <c r="AA70" s="1"/>
      <c r="AB70" s="1"/>
      <c r="AM70" s="2"/>
      <c r="AN70" s="2"/>
      <c r="AO70" s="2"/>
      <c r="AP70" s="2"/>
    </row>
    <row r="71" spans="1:43" ht="75" customHeight="1" thickTop="1" x14ac:dyDescent="0.25">
      <c r="A71" s="106" t="s">
        <v>15</v>
      </c>
      <c r="B71" s="83">
        <f>SUM(B52:B70)</f>
        <v>486</v>
      </c>
      <c r="C71" s="1">
        <f>SUM(C52:C70)</f>
        <v>3</v>
      </c>
      <c r="D71" s="1">
        <f>SUM(D52:D70)</f>
        <v>437</v>
      </c>
      <c r="E71" s="1">
        <f>SUM(E52:E70)</f>
        <v>38</v>
      </c>
      <c r="F71" s="1">
        <f>SUM(F52:F70)</f>
        <v>8</v>
      </c>
      <c r="G71" s="1"/>
      <c r="H71" s="1"/>
      <c r="I71" s="13"/>
      <c r="J71" s="13"/>
      <c r="K71" s="13"/>
      <c r="AA71" s="1"/>
      <c r="AB71" s="1"/>
      <c r="AK71" s="2"/>
      <c r="AL71" s="2"/>
      <c r="AM71" s="2"/>
      <c r="AN71" s="2"/>
      <c r="AO71" s="2"/>
      <c r="AP71" s="2"/>
    </row>
    <row r="72" spans="1:43" ht="75" customHeight="1" x14ac:dyDescent="0.25">
      <c r="A72" s="83" t="s">
        <v>21</v>
      </c>
      <c r="B72" s="83">
        <f>SUM(B48+B23+B71)</f>
        <v>1590</v>
      </c>
      <c r="C72" s="1">
        <f>SUM(C48+C23+C71)</f>
        <v>6</v>
      </c>
      <c r="D72" s="1">
        <f>SUM(D48+D23+D71)</f>
        <v>1478</v>
      </c>
      <c r="E72" s="1">
        <f>SUM(E48+E23+E71)</f>
        <v>83</v>
      </c>
      <c r="F72" s="1">
        <f>SUM(F48+F23+F71)</f>
        <v>23</v>
      </c>
      <c r="G72" s="1"/>
      <c r="H72" s="1"/>
      <c r="I72" s="13"/>
      <c r="AA72" s="1"/>
      <c r="AB72" s="1"/>
      <c r="AK72" s="2"/>
      <c r="AL72" s="2"/>
      <c r="AM72" s="2"/>
      <c r="AN72" s="2"/>
      <c r="AO72" s="2"/>
      <c r="AP72" s="2"/>
    </row>
    <row r="73" spans="1:43" ht="75" customHeight="1" x14ac:dyDescent="0.25">
      <c r="AB73" s="1"/>
      <c r="AL73" s="2"/>
      <c r="AM73" s="2"/>
      <c r="AN73" s="2"/>
      <c r="AO73" s="2"/>
      <c r="AP73" s="2"/>
    </row>
    <row r="74" spans="1:43" ht="75" customHeight="1" x14ac:dyDescent="0.25">
      <c r="AB74" s="1"/>
      <c r="AL74" s="2"/>
      <c r="AM74" s="2"/>
      <c r="AN74" s="2"/>
      <c r="AO74" s="2"/>
      <c r="AP74" s="2"/>
    </row>
    <row r="75" spans="1:43" ht="75" customHeight="1" x14ac:dyDescent="0.25">
      <c r="AB75" s="1"/>
      <c r="AM75" s="2"/>
      <c r="AN75" s="2"/>
      <c r="AO75" s="2"/>
      <c r="AP75" s="2"/>
    </row>
    <row r="76" spans="1:43" ht="75" customHeight="1" x14ac:dyDescent="0.25">
      <c r="AB76" s="1"/>
      <c r="AM76" s="2"/>
      <c r="AN76" s="2"/>
      <c r="AO76" s="2"/>
      <c r="AP76" s="2"/>
    </row>
    <row r="77" spans="1:43" ht="75" customHeight="1" x14ac:dyDescent="0.25">
      <c r="AQ77" s="1"/>
    </row>
    <row r="78" spans="1:43" ht="75" customHeight="1" x14ac:dyDescent="0.25">
      <c r="AQ78" s="1"/>
    </row>
    <row r="81" spans="42:42" ht="75" customHeight="1" x14ac:dyDescent="0.25">
      <c r="AP81" s="2"/>
    </row>
    <row r="82" spans="42:42" ht="75" customHeight="1" x14ac:dyDescent="0.25">
      <c r="AP82" s="2"/>
    </row>
    <row r="83" spans="42:42" ht="75" customHeight="1" x14ac:dyDescent="0.25">
      <c r="AP83" s="2"/>
    </row>
    <row r="84" spans="42:42" ht="75" customHeight="1" x14ac:dyDescent="0.25">
      <c r="AP84" s="2"/>
    </row>
    <row r="85" spans="42:42" ht="75" customHeight="1" x14ac:dyDescent="0.25">
      <c r="AP85" s="2"/>
    </row>
    <row r="86" spans="42:42" ht="75" customHeight="1" x14ac:dyDescent="0.25">
      <c r="AP86" s="2"/>
    </row>
  </sheetData>
  <mergeCells count="6">
    <mergeCell ref="A50:K50"/>
    <mergeCell ref="A1:K1"/>
    <mergeCell ref="A2:K2"/>
    <mergeCell ref="A24:K24"/>
    <mergeCell ref="A25:K25"/>
    <mergeCell ref="A49:K49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7CFCC-3BF2-4207-88B9-8F1B043314FB}">
  <sheetPr>
    <pageSetUpPr fitToPage="1"/>
  </sheetPr>
  <dimension ref="A1:W76"/>
  <sheetViews>
    <sheetView zoomScaleNormal="100" workbookViewId="0">
      <selection activeCell="E9" sqref="E9"/>
    </sheetView>
  </sheetViews>
  <sheetFormatPr defaultRowHeight="24.95" customHeight="1" x14ac:dyDescent="0.25"/>
  <cols>
    <col min="5" max="7" width="9.5" bestFit="1" customWidth="1"/>
    <col min="13" max="14" width="9.5" bestFit="1" customWidth="1"/>
    <col min="17" max="17" width="9.5" style="37" bestFit="1" customWidth="1"/>
    <col min="19" max="19" width="9" style="17"/>
    <col min="20" max="20" width="9" style="18"/>
  </cols>
  <sheetData>
    <row r="1" spans="1:18" ht="24.95" customHeight="1" x14ac:dyDescent="0.25">
      <c r="A1" s="103"/>
      <c r="B1" s="103"/>
      <c r="C1" s="103"/>
      <c r="D1" s="103"/>
      <c r="E1" s="103"/>
      <c r="F1" s="103"/>
      <c r="G1" s="110" t="s">
        <v>237</v>
      </c>
      <c r="H1" s="110"/>
      <c r="I1" s="110"/>
      <c r="J1" s="110"/>
      <c r="K1" s="110"/>
      <c r="L1" s="110"/>
      <c r="M1" s="103"/>
      <c r="N1" s="103"/>
      <c r="O1" s="110" t="s">
        <v>441</v>
      </c>
      <c r="P1" s="110"/>
      <c r="Q1" s="110"/>
      <c r="R1" s="103"/>
    </row>
    <row r="2" spans="1:18" ht="24.95" customHeight="1" x14ac:dyDescent="0.25">
      <c r="A2" s="19" t="s">
        <v>22</v>
      </c>
      <c r="B2" s="19" t="s">
        <v>23</v>
      </c>
      <c r="C2" s="19" t="s">
        <v>24</v>
      </c>
      <c r="D2" s="19" t="s">
        <v>25</v>
      </c>
      <c r="E2" s="19" t="s">
        <v>26</v>
      </c>
      <c r="F2" s="19" t="s">
        <v>27</v>
      </c>
      <c r="G2" s="19" t="s">
        <v>22</v>
      </c>
      <c r="H2" s="19" t="s">
        <v>23</v>
      </c>
      <c r="I2" s="19" t="s">
        <v>24</v>
      </c>
      <c r="J2" s="19" t="s">
        <v>25</v>
      </c>
      <c r="K2" s="19" t="s">
        <v>26</v>
      </c>
      <c r="L2" s="19" t="s">
        <v>27</v>
      </c>
      <c r="M2" s="19" t="s">
        <v>22</v>
      </c>
      <c r="N2" s="19" t="s">
        <v>23</v>
      </c>
      <c r="O2" s="19" t="s">
        <v>24</v>
      </c>
      <c r="P2" s="19" t="s">
        <v>25</v>
      </c>
      <c r="Q2" s="19" t="s">
        <v>26</v>
      </c>
      <c r="R2" s="19" t="s">
        <v>27</v>
      </c>
    </row>
    <row r="3" spans="1:18" ht="24.95" customHeight="1" x14ac:dyDescent="0.25">
      <c r="A3" s="19">
        <v>1</v>
      </c>
      <c r="B3" s="19" t="s">
        <v>28</v>
      </c>
      <c r="C3" s="19" t="s">
        <v>29</v>
      </c>
      <c r="D3" s="19" t="s">
        <v>30</v>
      </c>
      <c r="E3" s="20" t="s">
        <v>31</v>
      </c>
      <c r="F3" s="20"/>
      <c r="G3" s="19">
        <v>1</v>
      </c>
      <c r="H3" s="86" t="s">
        <v>256</v>
      </c>
      <c r="I3" s="19" t="s">
        <v>33</v>
      </c>
      <c r="J3" s="20" t="s">
        <v>34</v>
      </c>
      <c r="K3" s="20" t="s">
        <v>31</v>
      </c>
      <c r="L3" s="20"/>
      <c r="M3" s="19">
        <v>1</v>
      </c>
      <c r="N3" s="19">
        <v>701</v>
      </c>
      <c r="O3" s="26" t="s">
        <v>94</v>
      </c>
      <c r="P3" s="19" t="s">
        <v>34</v>
      </c>
      <c r="Q3" s="20" t="s">
        <v>31</v>
      </c>
      <c r="R3" s="20"/>
    </row>
    <row r="4" spans="1:18" ht="24.95" customHeight="1" x14ac:dyDescent="0.25">
      <c r="A4" s="19">
        <v>2</v>
      </c>
      <c r="B4" s="19" t="s">
        <v>36</v>
      </c>
      <c r="C4" s="19" t="s">
        <v>37</v>
      </c>
      <c r="D4" s="19" t="s">
        <v>30</v>
      </c>
      <c r="E4" s="20" t="s">
        <v>349</v>
      </c>
      <c r="F4" s="20"/>
      <c r="G4" s="19">
        <v>2</v>
      </c>
      <c r="H4" s="86" t="s">
        <v>38</v>
      </c>
      <c r="I4" s="19" t="s">
        <v>39</v>
      </c>
      <c r="J4" s="19" t="s">
        <v>30</v>
      </c>
      <c r="K4" s="20" t="s">
        <v>324</v>
      </c>
      <c r="L4" s="20" t="s">
        <v>326</v>
      </c>
      <c r="M4" s="19">
        <v>2</v>
      </c>
      <c r="N4" s="19">
        <v>704</v>
      </c>
      <c r="O4" s="19" t="s">
        <v>43</v>
      </c>
      <c r="P4" s="19" t="s">
        <v>34</v>
      </c>
      <c r="Q4" s="21" t="s">
        <v>61</v>
      </c>
      <c r="R4" s="20"/>
    </row>
    <row r="5" spans="1:18" ht="24.95" customHeight="1" x14ac:dyDescent="0.25">
      <c r="A5" s="19">
        <v>3</v>
      </c>
      <c r="B5" s="19" t="s">
        <v>41</v>
      </c>
      <c r="C5" s="19" t="s">
        <v>42</v>
      </c>
      <c r="D5" s="20" t="s">
        <v>34</v>
      </c>
      <c r="E5" s="20" t="s">
        <v>458</v>
      </c>
      <c r="F5" s="20"/>
      <c r="G5" s="19">
        <v>3</v>
      </c>
      <c r="H5" s="24" t="s">
        <v>38</v>
      </c>
      <c r="I5" s="19" t="s">
        <v>60</v>
      </c>
      <c r="J5" s="19" t="s">
        <v>34</v>
      </c>
      <c r="K5" s="21" t="s">
        <v>61</v>
      </c>
      <c r="L5" s="20"/>
      <c r="M5" s="19">
        <v>3</v>
      </c>
      <c r="N5" s="86">
        <v>712</v>
      </c>
      <c r="O5" s="19" t="s">
        <v>52</v>
      </c>
      <c r="P5" s="19" t="s">
        <v>34</v>
      </c>
      <c r="Q5" s="20" t="s">
        <v>46</v>
      </c>
      <c r="R5" s="19"/>
    </row>
    <row r="6" spans="1:18" ht="24.95" customHeight="1" x14ac:dyDescent="0.25">
      <c r="A6" s="19">
        <v>4</v>
      </c>
      <c r="B6" s="86" t="s">
        <v>47</v>
      </c>
      <c r="C6" s="19" t="s">
        <v>48</v>
      </c>
      <c r="D6" s="19" t="s">
        <v>34</v>
      </c>
      <c r="E6" s="20" t="s">
        <v>31</v>
      </c>
      <c r="F6" s="20"/>
      <c r="G6" s="19">
        <v>4</v>
      </c>
      <c r="H6" s="86" t="s">
        <v>38</v>
      </c>
      <c r="I6" s="86" t="s">
        <v>166</v>
      </c>
      <c r="J6" s="86" t="s">
        <v>34</v>
      </c>
      <c r="K6" s="20" t="s">
        <v>31</v>
      </c>
      <c r="L6" s="87"/>
      <c r="M6" s="19">
        <v>4</v>
      </c>
      <c r="N6" s="86">
        <v>713</v>
      </c>
      <c r="O6" s="86" t="s">
        <v>311</v>
      </c>
      <c r="P6" s="86" t="s">
        <v>34</v>
      </c>
      <c r="Q6" s="87"/>
      <c r="R6" s="87" t="s">
        <v>157</v>
      </c>
    </row>
    <row r="7" spans="1:18" ht="24.95" customHeight="1" x14ac:dyDescent="0.25">
      <c r="A7" s="19">
        <v>5</v>
      </c>
      <c r="B7" s="86" t="s">
        <v>50</v>
      </c>
      <c r="C7" s="19" t="s">
        <v>51</v>
      </c>
      <c r="D7" s="19" t="s">
        <v>34</v>
      </c>
      <c r="E7" s="21"/>
      <c r="F7" s="19" t="s">
        <v>157</v>
      </c>
      <c r="G7" s="19">
        <v>5</v>
      </c>
      <c r="H7" s="86" t="s">
        <v>38</v>
      </c>
      <c r="I7" s="86" t="s">
        <v>169</v>
      </c>
      <c r="J7" s="86" t="s">
        <v>34</v>
      </c>
      <c r="K7" s="87" t="s">
        <v>71</v>
      </c>
      <c r="L7" s="87"/>
      <c r="M7" s="19">
        <v>5</v>
      </c>
      <c r="N7" s="19">
        <v>714</v>
      </c>
      <c r="O7" s="26" t="s">
        <v>55</v>
      </c>
      <c r="P7" s="19" t="s">
        <v>34</v>
      </c>
      <c r="Q7" s="21" t="s">
        <v>61</v>
      </c>
      <c r="R7" s="19"/>
    </row>
    <row r="8" spans="1:18" ht="24.95" customHeight="1" x14ac:dyDescent="0.25">
      <c r="A8" s="19">
        <v>6</v>
      </c>
      <c r="B8" s="86" t="s">
        <v>291</v>
      </c>
      <c r="C8" s="24" t="s">
        <v>292</v>
      </c>
      <c r="D8" s="19" t="s">
        <v>34</v>
      </c>
      <c r="E8" s="20" t="s">
        <v>31</v>
      </c>
      <c r="F8" s="20"/>
      <c r="G8" s="19">
        <v>6</v>
      </c>
      <c r="H8" s="86" t="s">
        <v>38</v>
      </c>
      <c r="I8" s="19" t="s">
        <v>170</v>
      </c>
      <c r="J8" s="19" t="s">
        <v>34</v>
      </c>
      <c r="K8" s="96" t="s">
        <v>452</v>
      </c>
      <c r="L8" s="20"/>
      <c r="M8" s="19">
        <v>6</v>
      </c>
      <c r="N8" s="23">
        <v>718</v>
      </c>
      <c r="O8" s="26" t="s">
        <v>86</v>
      </c>
      <c r="P8" s="19" t="s">
        <v>30</v>
      </c>
      <c r="Q8" s="20" t="s">
        <v>31</v>
      </c>
      <c r="R8" s="20"/>
    </row>
    <row r="9" spans="1:18" ht="24.95" customHeight="1" x14ac:dyDescent="0.25">
      <c r="A9" s="19">
        <v>7</v>
      </c>
      <c r="B9" s="86" t="s">
        <v>53</v>
      </c>
      <c r="C9" s="19" t="s">
        <v>54</v>
      </c>
      <c r="D9" s="19" t="s">
        <v>34</v>
      </c>
      <c r="E9" s="20" t="s">
        <v>31</v>
      </c>
      <c r="F9" s="20"/>
      <c r="G9" s="19">
        <v>7</v>
      </c>
      <c r="H9" s="86">
        <v>905</v>
      </c>
      <c r="I9" s="19" t="s">
        <v>75</v>
      </c>
      <c r="J9" s="19" t="s">
        <v>30</v>
      </c>
      <c r="K9" s="20" t="s">
        <v>31</v>
      </c>
      <c r="L9" s="87"/>
      <c r="M9" s="19">
        <v>7</v>
      </c>
      <c r="N9" s="19">
        <v>719</v>
      </c>
      <c r="O9" s="19" t="s">
        <v>69</v>
      </c>
      <c r="P9" s="19" t="s">
        <v>34</v>
      </c>
      <c r="Q9" s="20" t="s">
        <v>31</v>
      </c>
      <c r="R9" s="20"/>
    </row>
    <row r="10" spans="1:18" ht="24.95" customHeight="1" x14ac:dyDescent="0.25">
      <c r="A10" s="19">
        <v>8</v>
      </c>
      <c r="B10" s="86" t="s">
        <v>57</v>
      </c>
      <c r="C10" s="19" t="s">
        <v>58</v>
      </c>
      <c r="D10" s="19" t="s">
        <v>34</v>
      </c>
      <c r="E10" s="20" t="s">
        <v>59</v>
      </c>
      <c r="F10" s="20"/>
      <c r="G10" s="19">
        <v>8</v>
      </c>
      <c r="H10" s="86">
        <v>913</v>
      </c>
      <c r="I10" s="86" t="s">
        <v>296</v>
      </c>
      <c r="J10" s="19" t="s">
        <v>30</v>
      </c>
      <c r="K10" s="20" t="s">
        <v>31</v>
      </c>
      <c r="L10" s="87"/>
      <c r="M10" s="19">
        <v>8</v>
      </c>
      <c r="N10" s="24" t="s">
        <v>416</v>
      </c>
      <c r="O10" s="19" t="s">
        <v>418</v>
      </c>
      <c r="P10" s="19" t="s">
        <v>62</v>
      </c>
      <c r="Q10" s="20" t="s">
        <v>349</v>
      </c>
      <c r="R10" s="20" t="s">
        <v>335</v>
      </c>
    </row>
    <row r="11" spans="1:18" ht="24.95" customHeight="1" x14ac:dyDescent="0.25">
      <c r="A11" s="19">
        <v>9</v>
      </c>
      <c r="B11" s="86" t="s">
        <v>63</v>
      </c>
      <c r="C11" s="19" t="s">
        <v>64</v>
      </c>
      <c r="D11" s="19" t="s">
        <v>34</v>
      </c>
      <c r="E11" s="20"/>
      <c r="F11" s="20" t="s">
        <v>261</v>
      </c>
      <c r="G11" s="19">
        <v>9</v>
      </c>
      <c r="H11" s="23">
        <v>919</v>
      </c>
      <c r="I11" s="26" t="s">
        <v>88</v>
      </c>
      <c r="J11" s="19" t="s">
        <v>30</v>
      </c>
      <c r="K11" s="20" t="s">
        <v>359</v>
      </c>
      <c r="L11" s="20"/>
      <c r="M11" s="19">
        <v>9</v>
      </c>
      <c r="N11" s="19">
        <v>804</v>
      </c>
      <c r="O11" s="19" t="s">
        <v>35</v>
      </c>
      <c r="P11" s="19" t="s">
        <v>34</v>
      </c>
      <c r="Q11" s="28" t="s">
        <v>294</v>
      </c>
      <c r="R11" s="19"/>
    </row>
    <row r="12" spans="1:18" ht="24.95" customHeight="1" x14ac:dyDescent="0.25">
      <c r="A12" s="19">
        <v>10</v>
      </c>
      <c r="B12" s="19" t="s">
        <v>409</v>
      </c>
      <c r="C12" s="24" t="s">
        <v>411</v>
      </c>
      <c r="D12" s="19" t="s">
        <v>34</v>
      </c>
      <c r="E12" s="20"/>
      <c r="F12" s="27" t="s">
        <v>412</v>
      </c>
      <c r="G12" s="19">
        <v>10</v>
      </c>
      <c r="H12" s="86" t="s">
        <v>258</v>
      </c>
      <c r="I12" s="19" t="s">
        <v>78</v>
      </c>
      <c r="J12" s="19" t="s">
        <v>34</v>
      </c>
      <c r="K12" s="20" t="s">
        <v>31</v>
      </c>
      <c r="L12" s="19"/>
      <c r="M12" s="19">
        <v>10</v>
      </c>
      <c r="N12" s="19">
        <v>806</v>
      </c>
      <c r="O12" s="19" t="s">
        <v>40</v>
      </c>
      <c r="P12" s="19" t="s">
        <v>30</v>
      </c>
      <c r="Q12" s="20" t="s">
        <v>31</v>
      </c>
      <c r="R12" s="19"/>
    </row>
    <row r="13" spans="1:18" ht="24.95" customHeight="1" x14ac:dyDescent="0.25">
      <c r="A13" s="19">
        <v>11</v>
      </c>
      <c r="B13" s="86" t="s">
        <v>289</v>
      </c>
      <c r="C13" s="86" t="s">
        <v>288</v>
      </c>
      <c r="D13" s="86" t="s">
        <v>34</v>
      </c>
      <c r="E13" s="87"/>
      <c r="F13" s="19" t="s">
        <v>157</v>
      </c>
      <c r="G13" s="19">
        <v>11</v>
      </c>
      <c r="H13" s="86" t="s">
        <v>32</v>
      </c>
      <c r="I13" s="86" t="s">
        <v>92</v>
      </c>
      <c r="J13" s="19" t="s">
        <v>34</v>
      </c>
      <c r="K13" s="20"/>
      <c r="L13" s="20" t="s">
        <v>74</v>
      </c>
      <c r="M13" s="19">
        <v>11</v>
      </c>
      <c r="N13" s="23">
        <v>808</v>
      </c>
      <c r="O13" s="19" t="s">
        <v>45</v>
      </c>
      <c r="P13" s="19" t="s">
        <v>30</v>
      </c>
      <c r="Q13" s="20" t="s">
        <v>46</v>
      </c>
      <c r="R13" s="19"/>
    </row>
    <row r="14" spans="1:18" ht="24.95" customHeight="1" x14ac:dyDescent="0.25">
      <c r="A14" s="19">
        <v>12</v>
      </c>
      <c r="B14" s="19" t="s">
        <v>72</v>
      </c>
      <c r="C14" s="19" t="s">
        <v>73</v>
      </c>
      <c r="D14" s="19" t="s">
        <v>34</v>
      </c>
      <c r="E14" s="21" t="s">
        <v>444</v>
      </c>
      <c r="F14" s="20"/>
      <c r="G14" s="19">
        <v>12</v>
      </c>
      <c r="H14" s="86" t="s">
        <v>81</v>
      </c>
      <c r="I14" s="24" t="s">
        <v>85</v>
      </c>
      <c r="J14" s="22" t="s">
        <v>44</v>
      </c>
      <c r="K14" s="20" t="s">
        <v>316</v>
      </c>
      <c r="L14" s="19"/>
      <c r="M14" s="19">
        <v>12</v>
      </c>
      <c r="N14" s="19">
        <v>812</v>
      </c>
      <c r="O14" s="19" t="s">
        <v>49</v>
      </c>
      <c r="P14" s="19" t="s">
        <v>34</v>
      </c>
      <c r="Q14" s="20" t="s">
        <v>31</v>
      </c>
      <c r="R14" s="19"/>
    </row>
    <row r="15" spans="1:18" ht="24.95" customHeight="1" x14ac:dyDescent="0.25">
      <c r="A15" s="19">
        <v>13</v>
      </c>
      <c r="B15" s="19" t="s">
        <v>76</v>
      </c>
      <c r="C15" s="19" t="s">
        <v>77</v>
      </c>
      <c r="D15" s="19" t="s">
        <v>30</v>
      </c>
      <c r="E15" s="20" t="s">
        <v>31</v>
      </c>
      <c r="F15" s="19"/>
      <c r="G15" s="19">
        <v>13</v>
      </c>
      <c r="H15" s="86" t="s">
        <v>81</v>
      </c>
      <c r="I15" s="86" t="s">
        <v>102</v>
      </c>
      <c r="J15" s="19" t="s">
        <v>34</v>
      </c>
      <c r="K15" s="20" t="s">
        <v>31</v>
      </c>
      <c r="L15" s="19"/>
      <c r="M15" s="19">
        <v>13</v>
      </c>
      <c r="N15" s="19">
        <v>815</v>
      </c>
      <c r="O15" s="19" t="s">
        <v>56</v>
      </c>
      <c r="P15" s="19" t="s">
        <v>30</v>
      </c>
      <c r="Q15" s="20" t="s">
        <v>46</v>
      </c>
      <c r="R15" s="19"/>
    </row>
    <row r="16" spans="1:18" ht="24.95" customHeight="1" x14ac:dyDescent="0.25">
      <c r="A16" s="19">
        <v>14</v>
      </c>
      <c r="B16" s="19" t="s">
        <v>79</v>
      </c>
      <c r="C16" s="19" t="s">
        <v>80</v>
      </c>
      <c r="D16" s="19" t="s">
        <v>30</v>
      </c>
      <c r="E16" s="21" t="s">
        <v>443</v>
      </c>
      <c r="F16" s="20"/>
      <c r="G16" s="19">
        <v>14</v>
      </c>
      <c r="H16" s="86" t="s">
        <v>81</v>
      </c>
      <c r="I16" s="24" t="s">
        <v>103</v>
      </c>
      <c r="J16" s="19" t="s">
        <v>30</v>
      </c>
      <c r="K16" s="20" t="s">
        <v>31</v>
      </c>
      <c r="L16" s="87"/>
      <c r="M16" s="19">
        <v>14</v>
      </c>
      <c r="N16" s="19">
        <v>816</v>
      </c>
      <c r="O16" s="19" t="s">
        <v>62</v>
      </c>
      <c r="P16" s="19" t="s">
        <v>30</v>
      </c>
      <c r="Q16" s="20" t="s">
        <v>366</v>
      </c>
      <c r="R16" s="20"/>
    </row>
    <row r="17" spans="1:21" ht="24.95" customHeight="1" x14ac:dyDescent="0.25">
      <c r="A17" s="19">
        <v>15</v>
      </c>
      <c r="B17" s="19" t="s">
        <v>83</v>
      </c>
      <c r="C17" s="19" t="s">
        <v>84</v>
      </c>
      <c r="D17" s="19" t="s">
        <v>34</v>
      </c>
      <c r="E17" s="21" t="s">
        <v>445</v>
      </c>
      <c r="F17" s="20"/>
      <c r="G17" s="19">
        <v>15</v>
      </c>
      <c r="H17" s="86" t="s">
        <v>81</v>
      </c>
      <c r="I17" s="86" t="s">
        <v>104</v>
      </c>
      <c r="J17" s="19" t="s">
        <v>34</v>
      </c>
      <c r="K17" s="20" t="s">
        <v>31</v>
      </c>
      <c r="L17" s="20"/>
      <c r="M17" s="19">
        <v>15</v>
      </c>
      <c r="N17" s="24">
        <v>818</v>
      </c>
      <c r="O17" s="86" t="s">
        <v>297</v>
      </c>
      <c r="P17" s="19" t="s">
        <v>30</v>
      </c>
      <c r="Q17" s="20" t="s">
        <v>31</v>
      </c>
      <c r="R17" s="87"/>
    </row>
    <row r="18" spans="1:21" ht="24.95" customHeight="1" x14ac:dyDescent="0.25">
      <c r="A18" s="19">
        <v>16</v>
      </c>
      <c r="B18" s="19" t="s">
        <v>287</v>
      </c>
      <c r="C18" s="86" t="s">
        <v>299</v>
      </c>
      <c r="D18" s="19" t="s">
        <v>34</v>
      </c>
      <c r="E18" s="21" t="s">
        <v>446</v>
      </c>
      <c r="F18" s="20"/>
      <c r="G18" s="19">
        <v>16</v>
      </c>
      <c r="H18" s="86" t="s">
        <v>81</v>
      </c>
      <c r="I18" s="24" t="s">
        <v>96</v>
      </c>
      <c r="J18" s="19" t="s">
        <v>34</v>
      </c>
      <c r="K18" s="20" t="s">
        <v>31</v>
      </c>
      <c r="L18" s="20"/>
      <c r="M18" s="19">
        <v>16</v>
      </c>
      <c r="N18" s="102" t="s">
        <v>422</v>
      </c>
      <c r="O18" s="19" t="s">
        <v>65</v>
      </c>
      <c r="P18" s="19" t="s">
        <v>426</v>
      </c>
      <c r="Q18" s="20" t="s">
        <v>424</v>
      </c>
      <c r="R18" s="25" t="s">
        <v>456</v>
      </c>
    </row>
    <row r="19" spans="1:21" ht="24.95" customHeight="1" x14ac:dyDescent="0.25">
      <c r="A19" s="19">
        <v>17</v>
      </c>
      <c r="B19" s="19" t="s">
        <v>90</v>
      </c>
      <c r="C19" s="24" t="s">
        <v>300</v>
      </c>
      <c r="D19" s="19" t="s">
        <v>34</v>
      </c>
      <c r="E19" s="20" t="s">
        <v>31</v>
      </c>
      <c r="F19" s="19"/>
      <c r="G19" s="19">
        <v>17</v>
      </c>
      <c r="H19" s="86" t="s">
        <v>98</v>
      </c>
      <c r="I19" s="24" t="s">
        <v>99</v>
      </c>
      <c r="J19" s="19" t="s">
        <v>34</v>
      </c>
      <c r="K19" s="20" t="s">
        <v>31</v>
      </c>
      <c r="L19" s="19"/>
      <c r="M19" s="19">
        <v>17</v>
      </c>
      <c r="N19" s="19">
        <v>821</v>
      </c>
      <c r="O19" s="19" t="s">
        <v>70</v>
      </c>
      <c r="P19" s="19" t="s">
        <v>34</v>
      </c>
      <c r="Q19" s="20" t="s">
        <v>361</v>
      </c>
      <c r="R19" s="19"/>
    </row>
    <row r="20" spans="1:21" ht="24.95" customHeight="1" x14ac:dyDescent="0.25">
      <c r="A20" s="19">
        <v>18</v>
      </c>
      <c r="B20" s="19" t="s">
        <v>93</v>
      </c>
      <c r="C20" s="86" t="s">
        <v>95</v>
      </c>
      <c r="D20" s="19" t="s">
        <v>34</v>
      </c>
      <c r="E20" s="20" t="s">
        <v>345</v>
      </c>
      <c r="F20" s="20" t="s">
        <v>347</v>
      </c>
      <c r="G20" s="19">
        <v>18</v>
      </c>
      <c r="H20" s="86" t="s">
        <v>81</v>
      </c>
      <c r="I20" s="86" t="s">
        <v>107</v>
      </c>
      <c r="J20" s="19" t="s">
        <v>34</v>
      </c>
      <c r="K20" s="20" t="s">
        <v>31</v>
      </c>
      <c r="L20" s="19"/>
      <c r="M20" s="19">
        <v>18</v>
      </c>
      <c r="N20" s="24" t="s">
        <v>38</v>
      </c>
      <c r="O20" s="19" t="s">
        <v>97</v>
      </c>
      <c r="P20" s="19" t="s">
        <v>34</v>
      </c>
      <c r="Q20" s="20" t="s">
        <v>31</v>
      </c>
      <c r="R20" s="20"/>
    </row>
    <row r="21" spans="1:21" ht="24.95" customHeight="1" x14ac:dyDescent="0.25">
      <c r="A21" s="19">
        <v>19</v>
      </c>
      <c r="B21" s="86" t="s">
        <v>293</v>
      </c>
      <c r="C21" s="24" t="s">
        <v>87</v>
      </c>
      <c r="D21" s="19" t="s">
        <v>34</v>
      </c>
      <c r="E21" s="20" t="s">
        <v>31</v>
      </c>
      <c r="F21" s="20"/>
      <c r="G21" s="19">
        <v>19</v>
      </c>
      <c r="H21" s="86" t="s">
        <v>81</v>
      </c>
      <c r="I21" s="86" t="s">
        <v>309</v>
      </c>
      <c r="J21" s="19" t="s">
        <v>34</v>
      </c>
      <c r="K21" s="20" t="s">
        <v>31</v>
      </c>
      <c r="L21" s="86"/>
      <c r="M21" s="19">
        <v>19</v>
      </c>
      <c r="N21" s="86" t="s">
        <v>93</v>
      </c>
      <c r="O21" s="86" t="s">
        <v>167</v>
      </c>
      <c r="P21" s="19" t="s">
        <v>34</v>
      </c>
      <c r="Q21" s="20" t="s">
        <v>394</v>
      </c>
      <c r="R21" s="25" t="s">
        <v>168</v>
      </c>
    </row>
    <row r="22" spans="1:21" ht="24.95" customHeight="1" x14ac:dyDescent="0.25">
      <c r="A22" s="19">
        <v>20</v>
      </c>
      <c r="B22" s="86" t="s">
        <v>298</v>
      </c>
      <c r="C22" s="86" t="s">
        <v>301</v>
      </c>
      <c r="D22" s="19" t="s">
        <v>34</v>
      </c>
      <c r="E22" s="20" t="s">
        <v>31</v>
      </c>
      <c r="F22" s="27"/>
      <c r="G22" s="19">
        <v>20</v>
      </c>
      <c r="H22" s="86" t="s">
        <v>81</v>
      </c>
      <c r="I22" s="86" t="s">
        <v>308</v>
      </c>
      <c r="J22" s="19" t="s">
        <v>34</v>
      </c>
      <c r="K22" s="87"/>
      <c r="L22" s="20" t="s">
        <v>74</v>
      </c>
      <c r="M22" s="19">
        <v>20</v>
      </c>
      <c r="N22" s="86" t="s">
        <v>38</v>
      </c>
      <c r="O22" s="86" t="s">
        <v>259</v>
      </c>
      <c r="P22" s="86" t="s">
        <v>34</v>
      </c>
      <c r="Q22" s="87"/>
      <c r="R22" s="87" t="s">
        <v>157</v>
      </c>
    </row>
    <row r="23" spans="1:21" ht="24.95" customHeight="1" x14ac:dyDescent="0.25">
      <c r="A23" s="19">
        <v>21</v>
      </c>
      <c r="B23" s="86" t="s">
        <v>81</v>
      </c>
      <c r="C23" s="24" t="s">
        <v>108</v>
      </c>
      <c r="D23" s="19" t="s">
        <v>34</v>
      </c>
      <c r="E23" s="20"/>
      <c r="F23" s="20" t="s">
        <v>74</v>
      </c>
      <c r="G23" s="19">
        <v>21</v>
      </c>
      <c r="H23" s="86" t="s">
        <v>81</v>
      </c>
      <c r="I23" s="86" t="s">
        <v>307</v>
      </c>
      <c r="J23" s="19" t="s">
        <v>34</v>
      </c>
      <c r="K23" s="20" t="s">
        <v>31</v>
      </c>
      <c r="L23" s="87"/>
      <c r="M23" s="19">
        <v>21</v>
      </c>
      <c r="N23" s="19" t="s">
        <v>81</v>
      </c>
      <c r="O23" s="86" t="s">
        <v>100</v>
      </c>
      <c r="P23" s="19" t="s">
        <v>30</v>
      </c>
      <c r="Q23" s="20" t="s">
        <v>31</v>
      </c>
      <c r="R23" s="20"/>
    </row>
    <row r="24" spans="1:21" ht="24.95" customHeight="1" x14ac:dyDescent="0.25">
      <c r="A24" s="19">
        <v>22</v>
      </c>
      <c r="B24" s="86" t="s">
        <v>81</v>
      </c>
      <c r="C24" s="24" t="s">
        <v>113</v>
      </c>
      <c r="D24" s="19" t="s">
        <v>34</v>
      </c>
      <c r="E24" s="20" t="s">
        <v>31</v>
      </c>
      <c r="F24" s="19"/>
      <c r="G24" s="19">
        <v>22</v>
      </c>
      <c r="H24" s="86" t="s">
        <v>81</v>
      </c>
      <c r="I24" s="86" t="s">
        <v>306</v>
      </c>
      <c r="J24" s="19" t="s">
        <v>34</v>
      </c>
      <c r="K24" s="20"/>
      <c r="L24" s="20" t="s">
        <v>74</v>
      </c>
      <c r="M24" s="19">
        <v>22</v>
      </c>
      <c r="N24" s="86" t="s">
        <v>81</v>
      </c>
      <c r="O24" s="24" t="s">
        <v>101</v>
      </c>
      <c r="P24" s="19" t="s">
        <v>34</v>
      </c>
      <c r="Q24" s="20" t="s">
        <v>31</v>
      </c>
      <c r="R24" s="19"/>
    </row>
    <row r="25" spans="1:21" ht="24.95" customHeight="1" x14ac:dyDescent="0.25">
      <c r="A25" s="19">
        <v>23</v>
      </c>
      <c r="B25" s="86" t="s">
        <v>81</v>
      </c>
      <c r="C25" s="86" t="s">
        <v>82</v>
      </c>
      <c r="D25" s="19" t="s">
        <v>30</v>
      </c>
      <c r="E25" s="20" t="s">
        <v>31</v>
      </c>
      <c r="F25" s="19"/>
      <c r="G25" s="19">
        <v>23</v>
      </c>
      <c r="H25" s="86" t="s">
        <v>81</v>
      </c>
      <c r="I25" s="86" t="s">
        <v>305</v>
      </c>
      <c r="J25" s="19" t="s">
        <v>30</v>
      </c>
      <c r="K25" s="20" t="s">
        <v>46</v>
      </c>
      <c r="L25" s="87"/>
      <c r="M25" s="19">
        <v>23</v>
      </c>
      <c r="N25" s="23">
        <v>901</v>
      </c>
      <c r="O25" s="19" t="s">
        <v>105</v>
      </c>
      <c r="P25" s="19" t="s">
        <v>34</v>
      </c>
      <c r="Q25" s="20"/>
      <c r="R25" s="25" t="s">
        <v>106</v>
      </c>
    </row>
    <row r="26" spans="1:21" ht="24.95" customHeight="1" x14ac:dyDescent="0.25">
      <c r="A26" s="19">
        <v>24</v>
      </c>
      <c r="B26" s="86" t="s">
        <v>72</v>
      </c>
      <c r="C26" s="24" t="s">
        <v>290</v>
      </c>
      <c r="D26" s="19" t="s">
        <v>34</v>
      </c>
      <c r="E26" s="20" t="s">
        <v>31</v>
      </c>
      <c r="F26" s="20"/>
      <c r="G26" s="19">
        <v>24</v>
      </c>
      <c r="H26" s="19" t="s">
        <v>81</v>
      </c>
      <c r="I26" s="93" t="s">
        <v>321</v>
      </c>
      <c r="J26" s="24" t="s">
        <v>141</v>
      </c>
      <c r="K26" s="87" t="s">
        <v>319</v>
      </c>
      <c r="L26" s="19"/>
      <c r="M26" s="19">
        <v>24</v>
      </c>
      <c r="N26" s="19">
        <v>907</v>
      </c>
      <c r="O26" s="19" t="s">
        <v>109</v>
      </c>
      <c r="P26" s="19" t="s">
        <v>34</v>
      </c>
      <c r="Q26" s="20"/>
      <c r="R26" s="25" t="s">
        <v>106</v>
      </c>
    </row>
    <row r="27" spans="1:21" ht="24.95" customHeight="1" x14ac:dyDescent="0.25">
      <c r="A27" s="19">
        <v>25</v>
      </c>
      <c r="B27" s="86" t="s">
        <v>110</v>
      </c>
      <c r="C27" s="19" t="s">
        <v>111</v>
      </c>
      <c r="D27" s="19" t="s">
        <v>34</v>
      </c>
      <c r="E27" s="87" t="s">
        <v>442</v>
      </c>
      <c r="F27" s="20"/>
      <c r="G27" s="19">
        <v>25</v>
      </c>
      <c r="H27" s="24" t="s">
        <v>115</v>
      </c>
      <c r="I27" s="86" t="s">
        <v>328</v>
      </c>
      <c r="J27" s="19" t="s">
        <v>34</v>
      </c>
      <c r="K27" s="20" t="s">
        <v>59</v>
      </c>
      <c r="L27" s="19"/>
      <c r="M27" s="19">
        <v>25</v>
      </c>
      <c r="N27" s="26">
        <v>909</v>
      </c>
      <c r="O27" s="19" t="s">
        <v>112</v>
      </c>
      <c r="P27" s="19" t="s">
        <v>34</v>
      </c>
      <c r="Q27" s="20"/>
      <c r="R27" s="25" t="s">
        <v>106</v>
      </c>
    </row>
    <row r="28" spans="1:21" ht="24.95" customHeight="1" x14ac:dyDescent="0.25">
      <c r="A28" s="103">
        <f>SUM(C28+I28+O28)</f>
        <v>75</v>
      </c>
      <c r="B28" s="103"/>
      <c r="C28" s="103">
        <f>COUNTA(C3:C27)</f>
        <v>25</v>
      </c>
      <c r="D28" s="103"/>
      <c r="E28" s="30">
        <f>COUNTA(E3:E26)</f>
        <v>19</v>
      </c>
      <c r="F28" s="30">
        <f>COUNTA(F3:F27)</f>
        <v>6</v>
      </c>
      <c r="G28" s="103"/>
      <c r="H28" s="103"/>
      <c r="I28" s="30">
        <f>COUNTA(I3:I27)</f>
        <v>25</v>
      </c>
      <c r="J28" s="103"/>
      <c r="K28" s="103">
        <f>COUNTA(K3:K21)</f>
        <v>18</v>
      </c>
      <c r="L28" s="103">
        <f>COUNTA(L7:L27)</f>
        <v>3</v>
      </c>
      <c r="M28" s="31"/>
      <c r="N28" s="32"/>
      <c r="O28" s="32">
        <f>COUNTA(O3:O27)</f>
        <v>25</v>
      </c>
      <c r="P28" s="32"/>
      <c r="Q28" s="30">
        <f>COUNTA(Q3:Q23)</f>
        <v>19</v>
      </c>
      <c r="R28" s="103">
        <f>COUNTA(R6:R21)</f>
        <v>4</v>
      </c>
    </row>
    <row r="29" spans="1:21" ht="24.95" customHeight="1" x14ac:dyDescent="0.25">
      <c r="A29" s="33" t="s">
        <v>114</v>
      </c>
      <c r="B29" s="33" t="s">
        <v>241</v>
      </c>
      <c r="C29" s="33" t="s">
        <v>243</v>
      </c>
      <c r="D29" s="34" t="s">
        <v>245</v>
      </c>
      <c r="E29" s="34" t="s">
        <v>247</v>
      </c>
      <c r="F29" s="34" t="s">
        <v>249</v>
      </c>
      <c r="G29" s="33" t="s">
        <v>114</v>
      </c>
      <c r="H29" s="33" t="s">
        <v>241</v>
      </c>
      <c r="I29" s="33" t="s">
        <v>243</v>
      </c>
      <c r="J29" s="34" t="s">
        <v>245</v>
      </c>
      <c r="K29" s="34" t="s">
        <v>247</v>
      </c>
      <c r="L29" s="34" t="s">
        <v>249</v>
      </c>
      <c r="M29" s="33" t="s">
        <v>114</v>
      </c>
      <c r="N29" s="33" t="s">
        <v>241</v>
      </c>
      <c r="O29" s="33" t="s">
        <v>243</v>
      </c>
      <c r="P29" s="34" t="s">
        <v>245</v>
      </c>
      <c r="Q29" s="34" t="s">
        <v>247</v>
      </c>
      <c r="R29" s="33" t="s">
        <v>249</v>
      </c>
    </row>
    <row r="30" spans="1:21" ht="24.95" customHeight="1" x14ac:dyDescent="0.25">
      <c r="A30" s="35" t="s">
        <v>115</v>
      </c>
      <c r="B30" s="33" t="s">
        <v>6</v>
      </c>
      <c r="C30" s="33" t="s">
        <v>8</v>
      </c>
      <c r="D30" s="33" t="s">
        <v>5</v>
      </c>
      <c r="E30" s="33" t="s">
        <v>7</v>
      </c>
      <c r="F30" s="33" t="s">
        <v>8</v>
      </c>
      <c r="G30" s="35" t="s">
        <v>116</v>
      </c>
      <c r="H30" s="33" t="s">
        <v>7</v>
      </c>
      <c r="I30" s="33" t="s">
        <v>6</v>
      </c>
      <c r="J30" s="33" t="s">
        <v>8</v>
      </c>
      <c r="K30" s="33" t="s">
        <v>5</v>
      </c>
      <c r="L30" s="33" t="s">
        <v>7</v>
      </c>
      <c r="M30" s="35" t="s">
        <v>117</v>
      </c>
      <c r="N30" s="33" t="s">
        <v>8</v>
      </c>
      <c r="O30" s="33" t="s">
        <v>5</v>
      </c>
      <c r="P30" s="33" t="s">
        <v>7</v>
      </c>
      <c r="Q30" s="33" t="s">
        <v>6</v>
      </c>
      <c r="R30" s="33" t="s">
        <v>5</v>
      </c>
    </row>
    <row r="31" spans="1:21" s="89" customFormat="1" ht="24.95" customHeight="1" x14ac:dyDescent="0.25">
      <c r="A31" s="88">
        <v>11</v>
      </c>
      <c r="B31" s="88"/>
      <c r="C31" s="88"/>
      <c r="D31" s="88"/>
      <c r="E31" s="88"/>
      <c r="F31" s="88">
        <v>5</v>
      </c>
      <c r="G31" s="88">
        <v>8</v>
      </c>
      <c r="H31" s="88"/>
      <c r="I31" s="88"/>
      <c r="J31" s="88"/>
      <c r="K31" s="88"/>
      <c r="L31" s="88">
        <v>3</v>
      </c>
      <c r="M31" s="88">
        <v>5</v>
      </c>
      <c r="N31" s="88"/>
      <c r="O31" s="88"/>
      <c r="P31" s="88"/>
      <c r="Q31" s="88"/>
      <c r="R31" s="88">
        <v>3</v>
      </c>
      <c r="S31" s="17"/>
      <c r="T31" s="18"/>
      <c r="U31"/>
    </row>
    <row r="32" spans="1:21" s="29" customFormat="1" ht="24.95" customHeight="1" x14ac:dyDescent="0.25">
      <c r="A32" s="29" t="s">
        <v>118</v>
      </c>
      <c r="B32" s="29" t="s">
        <v>119</v>
      </c>
      <c r="C32" s="29" t="s">
        <v>34</v>
      </c>
      <c r="D32" s="29" t="s">
        <v>31</v>
      </c>
      <c r="E32" s="36">
        <v>45917</v>
      </c>
      <c r="F32" s="37"/>
      <c r="G32" s="37"/>
      <c r="H32" s="37"/>
      <c r="I32" s="37"/>
      <c r="J32" s="37"/>
      <c r="K32" s="37"/>
      <c r="L32" s="37"/>
      <c r="M32" s="29" t="s">
        <v>330</v>
      </c>
      <c r="N32" s="41" t="s">
        <v>267</v>
      </c>
      <c r="P32" s="94" t="s">
        <v>430</v>
      </c>
      <c r="S32" s="17"/>
      <c r="T32" s="18"/>
      <c r="U32"/>
    </row>
    <row r="33" spans="1:22" s="17" customFormat="1" ht="24.95" customHeight="1" x14ac:dyDescent="0.25">
      <c r="A33" s="29" t="s">
        <v>350</v>
      </c>
      <c r="B33" s="29" t="s">
        <v>351</v>
      </c>
      <c r="C33" s="29" t="s">
        <v>34</v>
      </c>
      <c r="D33" s="29" t="s">
        <v>348</v>
      </c>
      <c r="E33" s="36" t="s">
        <v>352</v>
      </c>
      <c r="F33" s="37"/>
      <c r="G33" s="37"/>
      <c r="H33" s="37"/>
      <c r="I33" s="37"/>
      <c r="J33" s="37"/>
      <c r="K33" s="37"/>
      <c r="L33" s="37"/>
      <c r="M33" s="29"/>
      <c r="N33" s="29"/>
      <c r="O33" s="29"/>
      <c r="P33" s="29" t="s">
        <v>353</v>
      </c>
      <c r="Q33" s="37"/>
      <c r="R33" s="29"/>
      <c r="T33" s="18"/>
    </row>
    <row r="34" spans="1:22" ht="24.95" customHeight="1" x14ac:dyDescent="0.25">
      <c r="A34" s="29" t="s">
        <v>429</v>
      </c>
      <c r="B34" s="40" t="s">
        <v>120</v>
      </c>
      <c r="C34" s="29" t="s">
        <v>34</v>
      </c>
      <c r="D34" s="29" t="s">
        <v>31</v>
      </c>
      <c r="E34" s="36" t="s">
        <v>459</v>
      </c>
      <c r="F34" s="37"/>
      <c r="G34" s="37"/>
      <c r="H34" s="37"/>
      <c r="I34" s="37"/>
      <c r="J34" s="37"/>
      <c r="K34" s="37"/>
      <c r="L34" s="37"/>
      <c r="M34" s="29" t="s">
        <v>460</v>
      </c>
      <c r="N34" s="41" t="s">
        <v>121</v>
      </c>
      <c r="O34" s="29"/>
      <c r="P34" s="37"/>
      <c r="R34" s="47"/>
    </row>
    <row r="35" spans="1:22" ht="24.95" customHeight="1" x14ac:dyDescent="0.25">
      <c r="A35" s="29" t="s">
        <v>124</v>
      </c>
      <c r="B35" s="29" t="s">
        <v>125</v>
      </c>
      <c r="C35" s="29" t="s">
        <v>34</v>
      </c>
      <c r="D35" s="29" t="s">
        <v>74</v>
      </c>
      <c r="E35" s="36" t="s">
        <v>408</v>
      </c>
      <c r="F35" s="37"/>
      <c r="G35" s="37"/>
      <c r="H35" s="37"/>
      <c r="I35" s="37"/>
      <c r="J35" s="37"/>
      <c r="K35" s="37"/>
      <c r="L35" s="37"/>
      <c r="M35" s="29" t="s">
        <v>123</v>
      </c>
      <c r="N35" s="41" t="s">
        <v>266</v>
      </c>
      <c r="O35" s="29"/>
      <c r="P35" s="41"/>
      <c r="R35" s="47" t="s">
        <v>428</v>
      </c>
    </row>
    <row r="36" spans="1:22" ht="24.95" customHeight="1" x14ac:dyDescent="0.25">
      <c r="A36" s="29" t="s">
        <v>126</v>
      </c>
      <c r="B36" s="29" t="s">
        <v>54</v>
      </c>
      <c r="C36" s="29" t="s">
        <v>34</v>
      </c>
      <c r="D36" s="29" t="s">
        <v>31</v>
      </c>
      <c r="E36" s="36"/>
      <c r="F36" s="41"/>
      <c r="G36" s="29"/>
      <c r="H36" s="29"/>
      <c r="I36" s="29"/>
      <c r="J36" s="29"/>
      <c r="K36" s="29"/>
      <c r="L36" s="29"/>
      <c r="M36" s="29"/>
      <c r="O36" s="38"/>
    </row>
    <row r="37" spans="1:22" ht="24.95" customHeight="1" x14ac:dyDescent="0.25">
      <c r="A37" s="29" t="s">
        <v>127</v>
      </c>
      <c r="B37" s="29" t="s">
        <v>128</v>
      </c>
      <c r="C37" s="29" t="s">
        <v>34</v>
      </c>
      <c r="D37" s="29" t="s">
        <v>59</v>
      </c>
      <c r="E37" s="36" t="s">
        <v>273</v>
      </c>
      <c r="F37" s="41"/>
      <c r="G37" s="29"/>
      <c r="H37" s="29"/>
      <c r="I37" s="29"/>
      <c r="J37" s="29"/>
      <c r="K37" s="29"/>
      <c r="L37" s="29"/>
      <c r="M37" s="41"/>
      <c r="N37" s="38"/>
      <c r="P37" s="29" t="s">
        <v>274</v>
      </c>
      <c r="Q37" s="29"/>
      <c r="R37" s="40" t="s">
        <v>20</v>
      </c>
    </row>
    <row r="38" spans="1:22" ht="24.95" customHeight="1" x14ac:dyDescent="0.25">
      <c r="A38" s="29" t="s">
        <v>63</v>
      </c>
      <c r="B38" s="42" t="s">
        <v>129</v>
      </c>
      <c r="C38" s="29" t="s">
        <v>34</v>
      </c>
      <c r="D38" s="29" t="s">
        <v>261</v>
      </c>
      <c r="E38" s="36" t="s">
        <v>392</v>
      </c>
      <c r="F38" s="37"/>
      <c r="G38" s="37"/>
      <c r="H38" s="37"/>
      <c r="I38" s="37"/>
      <c r="J38" s="37"/>
      <c r="K38" s="37"/>
      <c r="L38" s="37"/>
      <c r="M38" s="29" t="s">
        <v>393</v>
      </c>
      <c r="N38" s="41" t="s">
        <v>121</v>
      </c>
      <c r="O38" s="41"/>
      <c r="P38" s="29"/>
      <c r="R38" s="40" t="s">
        <v>20</v>
      </c>
    </row>
    <row r="39" spans="1:22" s="29" customFormat="1" ht="24.95" customHeight="1" x14ac:dyDescent="0.25">
      <c r="A39" s="29" t="s">
        <v>409</v>
      </c>
      <c r="B39" s="78" t="s">
        <v>410</v>
      </c>
      <c r="C39" s="29" t="s">
        <v>34</v>
      </c>
      <c r="D39" s="29" t="s">
        <v>413</v>
      </c>
      <c r="E39" s="36" t="s">
        <v>414</v>
      </c>
      <c r="F39" s="37"/>
      <c r="G39" s="37"/>
      <c r="H39" s="37"/>
      <c r="I39" s="37"/>
      <c r="J39" s="37"/>
      <c r="K39" s="37"/>
      <c r="L39" s="37"/>
      <c r="M39" s="29" t="s">
        <v>159</v>
      </c>
      <c r="P39" s="39"/>
      <c r="R39" s="40" t="s">
        <v>18</v>
      </c>
    </row>
    <row r="40" spans="1:22" ht="24.95" customHeight="1" x14ac:dyDescent="0.25">
      <c r="A40" s="29" t="s">
        <v>133</v>
      </c>
      <c r="B40" s="29" t="s">
        <v>134</v>
      </c>
      <c r="C40" s="29" t="s">
        <v>34</v>
      </c>
      <c r="D40" s="29" t="s">
        <v>135</v>
      </c>
      <c r="E40" s="36" t="s">
        <v>449</v>
      </c>
      <c r="F40" s="37"/>
      <c r="G40" s="37"/>
      <c r="H40" s="37"/>
      <c r="I40" s="37"/>
      <c r="J40" s="37"/>
      <c r="K40" s="37"/>
      <c r="L40" s="37"/>
      <c r="M40" s="29" t="s">
        <v>365</v>
      </c>
      <c r="O40" s="29"/>
      <c r="S40" s="29"/>
      <c r="T40" s="29"/>
    </row>
    <row r="41" spans="1:22" s="29" customFormat="1" ht="24.95" customHeight="1" x14ac:dyDescent="0.25">
      <c r="A41" s="29" t="s">
        <v>79</v>
      </c>
      <c r="B41" s="29" t="s">
        <v>137</v>
      </c>
      <c r="C41" s="29" t="s">
        <v>34</v>
      </c>
      <c r="D41" s="29" t="s">
        <v>138</v>
      </c>
      <c r="E41" s="36" t="s">
        <v>454</v>
      </c>
      <c r="F41" s="41"/>
      <c r="M41" s="29" t="s">
        <v>455</v>
      </c>
      <c r="N41" s="29" t="s">
        <v>136</v>
      </c>
      <c r="O41" s="41" t="s">
        <v>265</v>
      </c>
      <c r="Q41" s="44"/>
      <c r="R41" s="40" t="s">
        <v>20</v>
      </c>
      <c r="S41" s="39"/>
      <c r="T41" s="39"/>
    </row>
    <row r="42" spans="1:22" s="29" customFormat="1" ht="24.95" customHeight="1" x14ac:dyDescent="0.25">
      <c r="A42" s="29" t="s">
        <v>139</v>
      </c>
      <c r="B42" s="29" t="s">
        <v>140</v>
      </c>
      <c r="C42" s="29" t="s">
        <v>34</v>
      </c>
      <c r="D42" s="29" t="s">
        <v>31</v>
      </c>
      <c r="E42" s="36" t="s">
        <v>448</v>
      </c>
      <c r="M42" s="44" t="s">
        <v>450</v>
      </c>
      <c r="N42" s="41"/>
      <c r="O42" s="37"/>
      <c r="Q42" s="44"/>
      <c r="T42" s="39"/>
      <c r="U42" s="39"/>
    </row>
    <row r="43" spans="1:22" s="29" customFormat="1" ht="24.95" customHeight="1" x14ac:dyDescent="0.25">
      <c r="A43" s="29" t="s">
        <v>90</v>
      </c>
      <c r="B43" s="29" t="s">
        <v>91</v>
      </c>
      <c r="C43" s="29" t="s">
        <v>34</v>
      </c>
      <c r="D43" s="29" t="s">
        <v>31</v>
      </c>
      <c r="E43" s="36" t="s">
        <v>447</v>
      </c>
      <c r="M43" s="44" t="s">
        <v>451</v>
      </c>
      <c r="N43" s="41" t="s">
        <v>266</v>
      </c>
      <c r="R43" s="40" t="s">
        <v>18</v>
      </c>
      <c r="T43" s="39"/>
      <c r="U43" s="39"/>
    </row>
    <row r="44" spans="1:22" s="29" customFormat="1" ht="24.95" customHeight="1" x14ac:dyDescent="0.25">
      <c r="A44" s="29" t="s">
        <v>90</v>
      </c>
      <c r="B44" s="29" t="s">
        <v>380</v>
      </c>
      <c r="C44" s="103" t="s">
        <v>34</v>
      </c>
      <c r="D44" s="44" t="s">
        <v>31</v>
      </c>
      <c r="E44" s="36">
        <v>45910</v>
      </c>
      <c r="M44" s="44" t="s">
        <v>330</v>
      </c>
      <c r="N44" s="36"/>
      <c r="O44" s="36"/>
      <c r="Q44" s="41"/>
      <c r="R44" s="40" t="s">
        <v>18</v>
      </c>
      <c r="S44" s="45"/>
      <c r="T44"/>
      <c r="U44" s="39"/>
      <c r="V44" s="39"/>
    </row>
    <row r="45" spans="1:22" s="29" customFormat="1" ht="24.95" customHeight="1" x14ac:dyDescent="0.25">
      <c r="A45" s="29" t="s">
        <v>93</v>
      </c>
      <c r="B45" s="29" t="s">
        <v>95</v>
      </c>
      <c r="C45" s="29" t="s">
        <v>34</v>
      </c>
      <c r="D45" s="29" t="s">
        <v>344</v>
      </c>
      <c r="E45" s="44" t="s">
        <v>346</v>
      </c>
      <c r="F45" s="44"/>
      <c r="G45" s="37"/>
      <c r="H45" s="37"/>
      <c r="I45" s="37"/>
      <c r="J45" s="37"/>
      <c r="K45" s="37"/>
      <c r="L45" s="37"/>
      <c r="N45" s="41"/>
      <c r="P45" s="41"/>
      <c r="R45" s="40" t="s">
        <v>20</v>
      </c>
      <c r="T45" s="39"/>
      <c r="U45" s="39"/>
    </row>
    <row r="46" spans="1:22" s="17" customFormat="1" ht="24.95" customHeight="1" x14ac:dyDescent="0.25">
      <c r="A46" s="29" t="s">
        <v>293</v>
      </c>
      <c r="B46" s="29" t="s">
        <v>153</v>
      </c>
      <c r="C46" s="29" t="s">
        <v>34</v>
      </c>
      <c r="D46" s="29" t="s">
        <v>31</v>
      </c>
      <c r="E46" s="36"/>
      <c r="F46" s="29"/>
      <c r="G46" s="29"/>
      <c r="H46" s="29"/>
      <c r="I46" s="29"/>
      <c r="J46" s="29"/>
      <c r="K46" s="29"/>
      <c r="L46" s="29"/>
      <c r="M46" s="29"/>
      <c r="N46" s="36"/>
      <c r="O46" s="29"/>
      <c r="P46" s="45"/>
      <c r="Q46" s="29"/>
      <c r="R46" s="40" t="s">
        <v>18</v>
      </c>
      <c r="T46" s="18"/>
    </row>
    <row r="47" spans="1:22" ht="24.95" customHeight="1" x14ac:dyDescent="0.25">
      <c r="A47" s="29" t="s">
        <v>144</v>
      </c>
      <c r="B47" s="29" t="s">
        <v>145</v>
      </c>
      <c r="C47" s="29" t="s">
        <v>34</v>
      </c>
      <c r="D47" s="29" t="s">
        <v>31</v>
      </c>
      <c r="E47" s="36" t="s">
        <v>372</v>
      </c>
      <c r="F47" s="37"/>
      <c r="G47" s="37"/>
      <c r="H47" s="37"/>
      <c r="I47" s="37"/>
      <c r="J47" s="29"/>
      <c r="K47" s="41"/>
      <c r="L47" s="29"/>
      <c r="M47" s="44" t="s">
        <v>373</v>
      </c>
      <c r="N47" s="41"/>
      <c r="O47" s="29"/>
      <c r="P47" s="29"/>
      <c r="Q47" s="29"/>
      <c r="R47" s="29"/>
      <c r="S47"/>
      <c r="T47"/>
    </row>
    <row r="48" spans="1:22" ht="24.95" customHeight="1" x14ac:dyDescent="0.25">
      <c r="A48" s="40" t="s">
        <v>115</v>
      </c>
      <c r="B48" s="29" t="s">
        <v>328</v>
      </c>
      <c r="C48" s="29" t="s">
        <v>34</v>
      </c>
      <c r="D48" s="29" t="s">
        <v>329</v>
      </c>
      <c r="E48" s="29" t="s">
        <v>59</v>
      </c>
      <c r="F48" s="36" t="s">
        <v>396</v>
      </c>
      <c r="G48" s="41"/>
      <c r="H48" s="29"/>
      <c r="I48" s="29"/>
      <c r="J48" s="29"/>
      <c r="K48" s="29"/>
      <c r="L48" s="29"/>
      <c r="M48" s="29"/>
      <c r="N48" s="41"/>
      <c r="O48" s="38"/>
      <c r="Q48" s="29" t="s">
        <v>397</v>
      </c>
      <c r="R48" s="29"/>
      <c r="S48"/>
      <c r="T48"/>
    </row>
    <row r="49" spans="1:21" s="29" customFormat="1" ht="24.95" customHeight="1" x14ac:dyDescent="0.25">
      <c r="A49" s="29" t="s">
        <v>255</v>
      </c>
      <c r="B49" s="40" t="s">
        <v>147</v>
      </c>
      <c r="C49" s="29" t="s">
        <v>34</v>
      </c>
      <c r="D49" s="29" t="s">
        <v>31</v>
      </c>
      <c r="E49" s="36" t="s">
        <v>378</v>
      </c>
      <c r="F49" s="37"/>
      <c r="G49" s="37"/>
      <c r="H49" s="37"/>
      <c r="I49" s="37"/>
      <c r="J49" s="37"/>
      <c r="K49" s="37"/>
      <c r="L49" s="37"/>
      <c r="M49" s="29" t="s">
        <v>123</v>
      </c>
      <c r="N49" s="41" t="s">
        <v>121</v>
      </c>
      <c r="O49" s="41"/>
      <c r="P49" s="41" t="s">
        <v>266</v>
      </c>
      <c r="R49" s="45"/>
      <c r="T49" s="39"/>
      <c r="U49" s="39"/>
    </row>
    <row r="50" spans="1:21" s="29" customFormat="1" ht="24.95" customHeight="1" x14ac:dyDescent="0.25">
      <c r="A50" s="29" t="s">
        <v>93</v>
      </c>
      <c r="B50" s="29" t="s">
        <v>148</v>
      </c>
      <c r="C50" s="29" t="s">
        <v>34</v>
      </c>
      <c r="D50" s="29" t="s">
        <v>323</v>
      </c>
      <c r="E50" s="44" t="s">
        <v>325</v>
      </c>
      <c r="F50" s="36"/>
      <c r="G50" s="37"/>
      <c r="H50" s="37"/>
      <c r="I50" s="37"/>
      <c r="J50" s="37"/>
      <c r="K50" s="37"/>
      <c r="L50" s="37"/>
      <c r="N50" s="41"/>
      <c r="O50" s="41"/>
      <c r="P50" s="41"/>
      <c r="Q50" s="45"/>
      <c r="R50" s="40" t="s">
        <v>20</v>
      </c>
      <c r="T50"/>
      <c r="U50" s="39"/>
    </row>
    <row r="51" spans="1:21" ht="24.95" customHeight="1" x14ac:dyDescent="0.25">
      <c r="A51" s="40" t="s">
        <v>93</v>
      </c>
      <c r="B51" s="29" t="s">
        <v>151</v>
      </c>
      <c r="C51" s="29" t="s">
        <v>34</v>
      </c>
      <c r="D51" s="29" t="s">
        <v>132</v>
      </c>
      <c r="E51" s="36" t="s">
        <v>279</v>
      </c>
      <c r="F51" s="37"/>
      <c r="G51" s="37"/>
      <c r="H51" s="37"/>
      <c r="I51" s="37"/>
      <c r="J51" s="37"/>
      <c r="K51" s="37"/>
      <c r="L51" s="37"/>
      <c r="M51" s="29"/>
      <c r="N51" s="29"/>
      <c r="O51" s="29" t="s">
        <v>280</v>
      </c>
      <c r="P51" s="29"/>
      <c r="R51" s="40" t="s">
        <v>20</v>
      </c>
      <c r="S51" s="29"/>
      <c r="T51" s="29"/>
    </row>
    <row r="52" spans="1:21" ht="24.95" customHeight="1" x14ac:dyDescent="0.25">
      <c r="A52" s="29" t="s">
        <v>93</v>
      </c>
      <c r="B52" s="29" t="s">
        <v>167</v>
      </c>
      <c r="C52" s="29" t="s">
        <v>34</v>
      </c>
      <c r="D52" s="44" t="s">
        <v>168</v>
      </c>
      <c r="E52" s="36" t="s">
        <v>432</v>
      </c>
      <c r="F52" s="29"/>
      <c r="G52" s="29"/>
      <c r="H52" s="29"/>
      <c r="I52" s="29"/>
      <c r="J52" s="29"/>
      <c r="K52" s="29"/>
      <c r="L52" s="29"/>
      <c r="M52" s="29" t="s">
        <v>436</v>
      </c>
      <c r="N52" s="41" t="s">
        <v>281</v>
      </c>
      <c r="O52" s="29"/>
      <c r="P52" s="94" t="s">
        <v>391</v>
      </c>
      <c r="Q52" s="29"/>
      <c r="R52" s="47" t="s">
        <v>19</v>
      </c>
      <c r="S52"/>
      <c r="T52" s="39"/>
    </row>
    <row r="53" spans="1:21" s="29" customFormat="1" ht="24.95" customHeight="1" x14ac:dyDescent="0.25">
      <c r="A53" s="29" t="s">
        <v>93</v>
      </c>
      <c r="B53" s="29" t="s">
        <v>169</v>
      </c>
      <c r="C53" s="29" t="s">
        <v>34</v>
      </c>
      <c r="D53" s="29" t="s">
        <v>135</v>
      </c>
      <c r="E53" s="36" t="s">
        <v>434</v>
      </c>
      <c r="F53" s="37"/>
      <c r="G53" s="37"/>
      <c r="H53" s="37"/>
      <c r="I53" s="37"/>
      <c r="J53" s="37"/>
      <c r="K53" s="37"/>
      <c r="L53" s="37"/>
      <c r="M53" s="29" t="s">
        <v>435</v>
      </c>
      <c r="N53" s="41"/>
      <c r="P53" s="41"/>
      <c r="R53" s="47" t="s">
        <v>19</v>
      </c>
      <c r="T53" s="39"/>
      <c r="U53" s="39"/>
    </row>
    <row r="54" spans="1:21" s="29" customFormat="1" ht="24.95" customHeight="1" x14ac:dyDescent="0.25">
      <c r="A54" s="29" t="s">
        <v>93</v>
      </c>
      <c r="B54" s="29" t="s">
        <v>170</v>
      </c>
      <c r="C54" s="29" t="s">
        <v>34</v>
      </c>
      <c r="D54" s="29" t="s">
        <v>31</v>
      </c>
      <c r="E54" s="36" t="s">
        <v>453</v>
      </c>
      <c r="F54" s="37"/>
      <c r="G54" s="37"/>
      <c r="H54" s="37"/>
      <c r="I54" s="37"/>
      <c r="J54" s="37"/>
      <c r="K54" s="37"/>
      <c r="L54" s="37"/>
      <c r="M54" s="29" t="s">
        <v>123</v>
      </c>
      <c r="N54" s="41"/>
      <c r="P54" s="41"/>
      <c r="R54" s="47" t="s">
        <v>428</v>
      </c>
      <c r="T54" s="39"/>
      <c r="U54" s="39"/>
    </row>
    <row r="55" spans="1:21" s="29" customFormat="1" ht="24.95" customHeight="1" x14ac:dyDescent="0.25">
      <c r="A55" s="29" t="s">
        <v>257</v>
      </c>
      <c r="B55" s="29" t="s">
        <v>264</v>
      </c>
      <c r="C55" s="29" t="s">
        <v>34</v>
      </c>
      <c r="D55" s="29" t="s">
        <v>31</v>
      </c>
      <c r="E55" s="36"/>
      <c r="F55" s="37"/>
      <c r="G55" s="37"/>
      <c r="H55" s="37"/>
      <c r="I55" s="37"/>
      <c r="J55" s="37"/>
      <c r="K55" s="37"/>
      <c r="L55" s="37"/>
      <c r="N55" s="41" t="s">
        <v>266</v>
      </c>
      <c r="P55" s="41"/>
      <c r="R55" s="40" t="s">
        <v>18</v>
      </c>
      <c r="T55" s="18"/>
      <c r="U55" s="39"/>
    </row>
    <row r="56" spans="1:21" s="17" customFormat="1" ht="24.95" customHeight="1" x14ac:dyDescent="0.25">
      <c r="A56" s="29" t="s">
        <v>146</v>
      </c>
      <c r="B56" s="29" t="s">
        <v>92</v>
      </c>
      <c r="C56" s="29" t="s">
        <v>34</v>
      </c>
      <c r="D56" s="29" t="s">
        <v>157</v>
      </c>
      <c r="E56" s="36"/>
      <c r="F56" s="37"/>
      <c r="G56" s="37"/>
      <c r="H56" s="37"/>
      <c r="I56" s="37"/>
      <c r="J56" s="37"/>
      <c r="K56" s="37"/>
      <c r="L56" s="37"/>
      <c r="M56" s="29"/>
      <c r="N56" s="41" t="s">
        <v>266</v>
      </c>
      <c r="O56" s="29"/>
      <c r="P56" s="29"/>
      <c r="Q56" s="45"/>
      <c r="R56" s="40" t="s">
        <v>18</v>
      </c>
      <c r="T56" s="18"/>
    </row>
    <row r="57" spans="1:21" s="17" customFormat="1" ht="24.95" customHeight="1" x14ac:dyDescent="0.25">
      <c r="A57" s="29" t="s">
        <v>81</v>
      </c>
      <c r="B57" s="29" t="s">
        <v>152</v>
      </c>
      <c r="C57" s="40" t="s">
        <v>141</v>
      </c>
      <c r="D57" s="29" t="s">
        <v>316</v>
      </c>
      <c r="E57" s="36" t="s">
        <v>318</v>
      </c>
      <c r="F57" s="41"/>
      <c r="G57" s="29"/>
      <c r="H57" s="29"/>
      <c r="I57" s="29"/>
      <c r="J57" s="29"/>
      <c r="K57" s="29"/>
      <c r="L57" s="29"/>
      <c r="M57" s="41"/>
      <c r="N57" s="29"/>
      <c r="O57" s="43"/>
      <c r="P57" s="29"/>
      <c r="Q57" s="45"/>
      <c r="R57" s="40" t="s">
        <v>18</v>
      </c>
      <c r="T57" s="18"/>
    </row>
    <row r="58" spans="1:21" s="17" customFormat="1" ht="24.95" customHeight="1" x14ac:dyDescent="0.25">
      <c r="A58" s="29" t="s">
        <v>81</v>
      </c>
      <c r="B58" s="29" t="s">
        <v>403</v>
      </c>
      <c r="C58" s="29" t="s">
        <v>34</v>
      </c>
      <c r="D58" s="29" t="s">
        <v>31</v>
      </c>
      <c r="E58" s="36" t="s">
        <v>404</v>
      </c>
      <c r="F58" s="29"/>
      <c r="G58" s="29"/>
      <c r="H58" s="29"/>
      <c r="I58" s="29"/>
      <c r="J58" s="29"/>
      <c r="K58" s="29"/>
      <c r="L58" s="29"/>
      <c r="M58" s="29" t="s">
        <v>123</v>
      </c>
      <c r="N58" s="36"/>
      <c r="O58" s="29"/>
      <c r="P58" s="45"/>
      <c r="Q58" s="29"/>
      <c r="R58" s="40" t="s">
        <v>20</v>
      </c>
      <c r="T58" s="18"/>
    </row>
    <row r="59" spans="1:21" s="17" customFormat="1" ht="24.95" customHeight="1" x14ac:dyDescent="0.25">
      <c r="A59" s="29" t="s">
        <v>81</v>
      </c>
      <c r="B59" s="29" t="s">
        <v>302</v>
      </c>
      <c r="C59" s="29" t="s">
        <v>34</v>
      </c>
      <c r="D59" s="29" t="s">
        <v>89</v>
      </c>
      <c r="E59" s="36" t="s">
        <v>303</v>
      </c>
      <c r="F59" s="37"/>
      <c r="G59" s="37"/>
      <c r="H59" s="37"/>
      <c r="I59" s="37"/>
      <c r="J59" s="37"/>
      <c r="K59" s="37"/>
      <c r="L59" s="37"/>
      <c r="M59" s="29" t="s">
        <v>304</v>
      </c>
      <c r="N59" s="29"/>
      <c r="O59" s="29"/>
      <c r="P59" s="29"/>
      <c r="Q59" s="37"/>
      <c r="R59" s="40" t="s">
        <v>154</v>
      </c>
      <c r="T59" s="18"/>
    </row>
    <row r="60" spans="1:21" s="17" customFormat="1" ht="24.95" customHeight="1" x14ac:dyDescent="0.25">
      <c r="A60" s="29" t="s">
        <v>81</v>
      </c>
      <c r="B60" s="29" t="s">
        <v>320</v>
      </c>
      <c r="C60" s="40" t="s">
        <v>141</v>
      </c>
      <c r="D60" s="29" t="s">
        <v>319</v>
      </c>
      <c r="E60" s="36" t="s">
        <v>322</v>
      </c>
      <c r="F60" s="37"/>
      <c r="G60" s="37"/>
      <c r="H60" s="37"/>
      <c r="I60" s="37"/>
      <c r="J60" s="37"/>
      <c r="K60" s="37"/>
      <c r="L60" s="37"/>
      <c r="M60" s="29"/>
      <c r="N60" s="29"/>
      <c r="O60" s="29"/>
      <c r="P60" s="29"/>
      <c r="Q60" s="37"/>
      <c r="R60" s="40"/>
      <c r="T60" s="18"/>
    </row>
    <row r="61" spans="1:21" s="17" customFormat="1" ht="24.95" customHeight="1" x14ac:dyDescent="0.25">
      <c r="A61" s="40" t="s">
        <v>93</v>
      </c>
      <c r="B61" s="29" t="s">
        <v>97</v>
      </c>
      <c r="C61" s="29" t="s">
        <v>34</v>
      </c>
      <c r="D61" s="29" t="s">
        <v>31</v>
      </c>
      <c r="E61" s="36"/>
      <c r="F61" s="37"/>
      <c r="G61" s="37"/>
      <c r="H61" s="37"/>
      <c r="I61" s="37"/>
      <c r="J61" s="37"/>
      <c r="K61" s="37"/>
      <c r="L61" s="37"/>
      <c r="M61" s="29"/>
      <c r="N61" s="41"/>
      <c r="O61" s="29"/>
      <c r="P61" s="29"/>
      <c r="Q61" s="45" t="s">
        <v>268</v>
      </c>
      <c r="R61" s="40" t="s">
        <v>20</v>
      </c>
      <c r="T61" s="39"/>
    </row>
    <row r="62" spans="1:21" s="29" customFormat="1" ht="24.95" customHeight="1" x14ac:dyDescent="0.25">
      <c r="A62" s="29">
        <v>704</v>
      </c>
      <c r="B62" s="29" t="s">
        <v>149</v>
      </c>
      <c r="C62" s="29" t="s">
        <v>34</v>
      </c>
      <c r="D62" s="29" t="s">
        <v>132</v>
      </c>
      <c r="E62" s="36" t="s">
        <v>356</v>
      </c>
      <c r="F62" s="37"/>
      <c r="G62" s="37"/>
      <c r="H62" s="37"/>
      <c r="I62" s="37"/>
      <c r="J62" s="37"/>
      <c r="K62" s="37"/>
      <c r="L62" s="37"/>
      <c r="P62" s="29" t="s">
        <v>358</v>
      </c>
      <c r="Q62" s="45"/>
      <c r="T62" s="39"/>
      <c r="U62" s="39"/>
    </row>
    <row r="63" spans="1:21" s="78" customFormat="1" ht="24.95" customHeight="1" x14ac:dyDescent="0.25">
      <c r="A63" s="78">
        <v>712</v>
      </c>
      <c r="B63" s="78" t="s">
        <v>310</v>
      </c>
      <c r="C63" s="78" t="s">
        <v>34</v>
      </c>
      <c r="D63" s="29" t="s">
        <v>89</v>
      </c>
      <c r="E63" s="36" t="s">
        <v>282</v>
      </c>
      <c r="F63" s="29"/>
      <c r="G63" s="29"/>
      <c r="H63" s="29"/>
      <c r="I63" s="29"/>
      <c r="J63" s="29"/>
      <c r="K63" s="29"/>
      <c r="L63" s="29"/>
      <c r="M63" s="29" t="s">
        <v>283</v>
      </c>
      <c r="N63" s="90"/>
      <c r="Q63" s="91"/>
      <c r="T63" s="92"/>
      <c r="U63" s="92"/>
    </row>
    <row r="64" spans="1:21" ht="24.95" customHeight="1" x14ac:dyDescent="0.25">
      <c r="A64" s="29">
        <v>714</v>
      </c>
      <c r="B64" s="29" t="s">
        <v>150</v>
      </c>
      <c r="C64" s="78" t="s">
        <v>34</v>
      </c>
      <c r="D64" s="78" t="s">
        <v>132</v>
      </c>
      <c r="E64" s="97" t="s">
        <v>355</v>
      </c>
      <c r="F64" s="79"/>
      <c r="G64" s="79"/>
      <c r="H64" s="79"/>
      <c r="I64" s="79"/>
      <c r="J64" s="79"/>
      <c r="K64" s="79"/>
      <c r="L64" s="79"/>
      <c r="M64" s="78"/>
      <c r="N64" s="98"/>
      <c r="O64" s="78"/>
      <c r="P64" s="78" t="s">
        <v>357</v>
      </c>
      <c r="Q64" s="41"/>
      <c r="R64" s="29"/>
      <c r="S64"/>
      <c r="T64" s="29"/>
    </row>
    <row r="65" spans="1:23" s="29" customFormat="1" ht="24.95" customHeight="1" x14ac:dyDescent="0.25">
      <c r="A65" s="40">
        <v>802</v>
      </c>
      <c r="B65" s="29" t="s">
        <v>417</v>
      </c>
      <c r="C65" s="29" t="s">
        <v>34</v>
      </c>
      <c r="D65" s="29" t="s">
        <v>348</v>
      </c>
      <c r="E65" s="36" t="s">
        <v>419</v>
      </c>
      <c r="F65" s="37"/>
      <c r="G65" s="37"/>
      <c r="H65" s="37"/>
      <c r="I65" s="37"/>
      <c r="J65" s="37"/>
      <c r="K65" s="37"/>
      <c r="L65" s="37"/>
      <c r="P65" s="40" t="s">
        <v>420</v>
      </c>
      <c r="S65" s="39"/>
      <c r="T65"/>
    </row>
    <row r="66" spans="1:23" s="17" customFormat="1" ht="24.95" customHeight="1" x14ac:dyDescent="0.25">
      <c r="A66" s="29">
        <v>804</v>
      </c>
      <c r="B66" s="29" t="s">
        <v>160</v>
      </c>
      <c r="C66" s="29" t="s">
        <v>34</v>
      </c>
      <c r="D66" s="29" t="s">
        <v>294</v>
      </c>
      <c r="E66" s="36" t="s">
        <v>439</v>
      </c>
      <c r="F66" s="29"/>
      <c r="G66" s="29"/>
      <c r="H66" s="29"/>
      <c r="I66" s="29"/>
      <c r="J66" s="29"/>
      <c r="K66" s="29"/>
      <c r="L66" s="29"/>
      <c r="M66" s="43" t="s">
        <v>440</v>
      </c>
      <c r="N66" s="29"/>
      <c r="O66" s="29"/>
      <c r="Q66" s="29"/>
      <c r="R66" s="41"/>
      <c r="S66" s="29"/>
      <c r="T66" s="18"/>
      <c r="U66" s="29"/>
      <c r="W66" s="18"/>
    </row>
    <row r="67" spans="1:23" ht="24.95" customHeight="1" x14ac:dyDescent="0.25">
      <c r="A67" s="40">
        <v>805</v>
      </c>
      <c r="B67" s="29" t="s">
        <v>425</v>
      </c>
      <c r="C67" s="40" t="s">
        <v>141</v>
      </c>
      <c r="D67" s="29" t="s">
        <v>423</v>
      </c>
      <c r="E67" s="36" t="s">
        <v>427</v>
      </c>
      <c r="F67" s="37"/>
      <c r="G67" s="37"/>
      <c r="H67" s="37"/>
      <c r="I67" s="37"/>
      <c r="J67" s="37"/>
      <c r="K67" s="37"/>
      <c r="L67" s="37"/>
      <c r="M67" s="29"/>
      <c r="N67" s="41"/>
      <c r="O67" s="29"/>
      <c r="P67" s="37"/>
      <c r="R67" s="37"/>
    </row>
    <row r="68" spans="1:23" s="17" customFormat="1" ht="24.95" customHeight="1" x14ac:dyDescent="0.25">
      <c r="A68" s="29">
        <v>808</v>
      </c>
      <c r="B68" s="29" t="s">
        <v>161</v>
      </c>
      <c r="C68" s="29" t="s">
        <v>34</v>
      </c>
      <c r="D68" s="29" t="s">
        <v>89</v>
      </c>
      <c r="E68" s="36" t="s">
        <v>282</v>
      </c>
      <c r="F68" s="29"/>
      <c r="G68" s="29"/>
      <c r="H68" s="29"/>
      <c r="I68" s="29"/>
      <c r="J68" s="29"/>
      <c r="K68" s="29"/>
      <c r="L68" s="29"/>
      <c r="M68" s="29" t="s">
        <v>283</v>
      </c>
      <c r="N68" s="41"/>
      <c r="O68" s="41"/>
      <c r="P68" s="29"/>
      <c r="Q68" s="29"/>
      <c r="R68" s="29"/>
      <c r="T68" s="18"/>
    </row>
    <row r="69" spans="1:23" s="17" customFormat="1" ht="24.95" customHeight="1" x14ac:dyDescent="0.25">
      <c r="A69" s="29">
        <v>813</v>
      </c>
      <c r="B69" s="29" t="s">
        <v>163</v>
      </c>
      <c r="C69" s="40" t="s">
        <v>141</v>
      </c>
      <c r="D69" s="29" t="s">
        <v>335</v>
      </c>
      <c r="E69" s="36" t="s">
        <v>343</v>
      </c>
      <c r="F69" s="29"/>
      <c r="G69" s="29"/>
      <c r="H69" s="29"/>
      <c r="I69" s="29"/>
      <c r="J69" s="29"/>
      <c r="K69" s="29"/>
      <c r="L69" s="29"/>
      <c r="M69" s="29"/>
      <c r="N69" s="29"/>
      <c r="O69" s="41"/>
      <c r="P69" s="29"/>
      <c r="Q69" s="29"/>
      <c r="R69" s="29"/>
      <c r="T69" s="18"/>
    </row>
    <row r="70" spans="1:23" s="17" customFormat="1" ht="24.95" customHeight="1" x14ac:dyDescent="0.25">
      <c r="A70" s="29">
        <v>815</v>
      </c>
      <c r="B70" s="29" t="s">
        <v>162</v>
      </c>
      <c r="C70" s="29" t="s">
        <v>34</v>
      </c>
      <c r="D70" s="29" t="s">
        <v>89</v>
      </c>
      <c r="E70" s="36" t="s">
        <v>282</v>
      </c>
      <c r="F70" s="29"/>
      <c r="G70" s="29"/>
      <c r="H70" s="29"/>
      <c r="I70" s="29"/>
      <c r="J70" s="29"/>
      <c r="K70" s="29"/>
      <c r="L70" s="29"/>
      <c r="M70" s="29" t="s">
        <v>283</v>
      </c>
      <c r="N70" s="41"/>
      <c r="O70" s="29"/>
      <c r="P70" s="29"/>
      <c r="Q70" s="43"/>
      <c r="R70" s="29"/>
      <c r="T70" s="43"/>
    </row>
    <row r="71" spans="1:23" s="17" customFormat="1" ht="24.95" customHeight="1" x14ac:dyDescent="0.25">
      <c r="A71" s="29">
        <v>816</v>
      </c>
      <c r="B71" s="29" t="s">
        <v>163</v>
      </c>
      <c r="C71" s="29" t="s">
        <v>34</v>
      </c>
      <c r="D71" s="29" t="s">
        <v>366</v>
      </c>
      <c r="E71" s="36" t="s">
        <v>367</v>
      </c>
      <c r="F71" s="41"/>
      <c r="G71" s="29"/>
      <c r="H71" s="29"/>
      <c r="I71" s="29"/>
      <c r="J71" s="29"/>
      <c r="K71" s="29"/>
      <c r="L71" s="29"/>
      <c r="M71" s="41"/>
      <c r="N71" s="29"/>
      <c r="O71" s="29"/>
      <c r="P71" s="43" t="s">
        <v>353</v>
      </c>
      <c r="Q71" s="45"/>
      <c r="R71" s="41"/>
      <c r="S71" s="29"/>
      <c r="T71" s="18"/>
      <c r="U71" s="29"/>
      <c r="W71" s="18"/>
    </row>
    <row r="72" spans="1:23" ht="24.95" customHeight="1" x14ac:dyDescent="0.25">
      <c r="A72" s="29">
        <v>820</v>
      </c>
      <c r="B72" s="29" t="s">
        <v>164</v>
      </c>
      <c r="C72" s="29" t="s">
        <v>34</v>
      </c>
      <c r="D72" s="29" t="s">
        <v>285</v>
      </c>
      <c r="E72" s="36">
        <v>45926</v>
      </c>
      <c r="F72" s="37"/>
      <c r="G72" s="37"/>
      <c r="H72" s="37"/>
      <c r="I72" s="37"/>
      <c r="J72" s="37"/>
      <c r="K72" s="37"/>
      <c r="L72" s="37"/>
      <c r="M72" s="29" t="s">
        <v>330</v>
      </c>
      <c r="N72" s="29"/>
      <c r="O72" s="41"/>
      <c r="P72" s="29"/>
      <c r="Q72" s="43"/>
      <c r="R72" s="29"/>
    </row>
    <row r="73" spans="1:23" ht="24.95" customHeight="1" x14ac:dyDescent="0.25">
      <c r="A73" s="29">
        <v>821</v>
      </c>
      <c r="B73" s="29" t="s">
        <v>165</v>
      </c>
      <c r="C73" s="29" t="s">
        <v>34</v>
      </c>
      <c r="D73" s="29" t="s">
        <v>360</v>
      </c>
      <c r="E73" s="36" t="s">
        <v>362</v>
      </c>
      <c r="F73" s="37"/>
      <c r="G73" s="37"/>
      <c r="H73" s="37"/>
      <c r="I73" s="37"/>
      <c r="J73" s="37"/>
      <c r="K73" s="37"/>
      <c r="L73" s="37"/>
      <c r="N73" s="29"/>
      <c r="O73" s="29" t="s">
        <v>280</v>
      </c>
      <c r="P73" s="29"/>
      <c r="Q73" s="44"/>
      <c r="R73" s="29"/>
      <c r="T73" s="39"/>
    </row>
    <row r="74" spans="1:23" s="29" customFormat="1" ht="24.95" customHeight="1" x14ac:dyDescent="0.25">
      <c r="A74" s="29">
        <v>907</v>
      </c>
      <c r="B74" s="78" t="s">
        <v>331</v>
      </c>
      <c r="C74" s="103" t="s">
        <v>34</v>
      </c>
      <c r="D74" s="44" t="s">
        <v>284</v>
      </c>
      <c r="E74" s="36">
        <v>45905</v>
      </c>
      <c r="F74" s="37"/>
      <c r="G74" s="37"/>
      <c r="H74" s="37"/>
      <c r="I74" s="37"/>
      <c r="J74" s="37"/>
      <c r="K74" s="37"/>
      <c r="L74" s="37"/>
      <c r="M74" s="29" t="s">
        <v>330</v>
      </c>
      <c r="N74" s="41"/>
      <c r="O74" s="41"/>
      <c r="P74" s="48" t="s">
        <v>270</v>
      </c>
      <c r="U74" s="39"/>
    </row>
    <row r="75" spans="1:23" s="29" customFormat="1" ht="24.95" customHeight="1" x14ac:dyDescent="0.25">
      <c r="A75" s="29">
        <v>919</v>
      </c>
      <c r="B75" s="29" t="s">
        <v>88</v>
      </c>
      <c r="C75" s="29" t="s">
        <v>34</v>
      </c>
      <c r="D75" s="44" t="s">
        <v>168</v>
      </c>
      <c r="E75" s="36" t="s">
        <v>317</v>
      </c>
      <c r="M75" s="29" t="s">
        <v>283</v>
      </c>
      <c r="P75" s="48" t="s">
        <v>270</v>
      </c>
      <c r="S75" s="45"/>
      <c r="T75" s="17"/>
      <c r="U75" s="39"/>
      <c r="V75" s="39"/>
    </row>
    <row r="76" spans="1:23" ht="24.95" customHeight="1" x14ac:dyDescent="0.25">
      <c r="E76" s="41" t="s">
        <v>269</v>
      </c>
      <c r="I76" s="41"/>
      <c r="N76" s="41"/>
      <c r="O76" s="41"/>
      <c r="Q76"/>
      <c r="R76" s="37"/>
      <c r="S76" s="46"/>
      <c r="U76" s="18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DF1F3-7D75-4232-8D71-FD8D6CAEACBF}">
  <sheetPr>
    <tabColor rgb="FFFFFF00"/>
  </sheetPr>
  <dimension ref="A1:S26"/>
  <sheetViews>
    <sheetView workbookViewId="0">
      <selection activeCell="H9" sqref="H9"/>
    </sheetView>
  </sheetViews>
  <sheetFormatPr defaultRowHeight="30" customHeight="1" x14ac:dyDescent="0.25"/>
  <cols>
    <col min="1" max="1" width="8.625" style="72" customWidth="1"/>
    <col min="2" max="2" width="12.625" customWidth="1"/>
    <col min="3" max="3" width="8.625" customWidth="1"/>
    <col min="4" max="7" width="10.625" customWidth="1"/>
    <col min="8" max="8" width="20.625" customWidth="1"/>
    <col min="9" max="13" width="8.625" style="37" customWidth="1"/>
    <col min="14" max="19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9" ht="30" customHeight="1" thickBot="1" x14ac:dyDescent="0.3">
      <c r="A1" s="112" t="s">
        <v>383</v>
      </c>
      <c r="B1" s="112"/>
      <c r="C1" s="112"/>
      <c r="D1" s="112"/>
      <c r="E1" s="112"/>
      <c r="F1" s="112"/>
      <c r="G1" s="112"/>
      <c r="H1" s="112"/>
    </row>
    <row r="2" spans="1:19" ht="30" customHeight="1" x14ac:dyDescent="0.25">
      <c r="A2" s="49" t="s">
        <v>171</v>
      </c>
      <c r="B2" s="50" t="s">
        <v>172</v>
      </c>
      <c r="C2" s="50" t="s">
        <v>173</v>
      </c>
      <c r="D2" s="51" t="s">
        <v>174</v>
      </c>
      <c r="E2" s="52" t="s">
        <v>202</v>
      </c>
      <c r="F2" s="52" t="s">
        <v>254</v>
      </c>
      <c r="G2" s="52" t="s">
        <v>175</v>
      </c>
      <c r="H2" s="53" t="s">
        <v>176</v>
      </c>
      <c r="I2" s="2">
        <v>114</v>
      </c>
      <c r="J2" s="2">
        <v>113</v>
      </c>
      <c r="K2" s="2">
        <v>112</v>
      </c>
      <c r="L2" s="2">
        <v>111</v>
      </c>
      <c r="M2" s="2">
        <v>110</v>
      </c>
      <c r="N2" s="2">
        <v>109</v>
      </c>
      <c r="O2" s="2">
        <v>108</v>
      </c>
      <c r="P2" s="2">
        <v>107</v>
      </c>
      <c r="Q2" s="2">
        <v>106</v>
      </c>
    </row>
    <row r="3" spans="1:19" ht="30" customHeight="1" x14ac:dyDescent="0.25">
      <c r="A3" s="54" t="s">
        <v>177</v>
      </c>
      <c r="B3" s="55">
        <v>45889</v>
      </c>
      <c r="C3" s="56">
        <v>1</v>
      </c>
      <c r="D3" s="57" t="s">
        <v>8</v>
      </c>
      <c r="E3" s="57"/>
      <c r="F3" s="57"/>
      <c r="G3" s="57"/>
      <c r="H3" s="58" t="s">
        <v>178</v>
      </c>
      <c r="I3" s="59" t="s">
        <v>8</v>
      </c>
      <c r="J3" s="59" t="s">
        <v>6</v>
      </c>
      <c r="K3" s="59" t="s">
        <v>7</v>
      </c>
      <c r="L3" s="59" t="s">
        <v>8</v>
      </c>
      <c r="M3" s="2"/>
      <c r="N3" s="2" t="s">
        <v>6</v>
      </c>
      <c r="O3" s="2" t="s">
        <v>5</v>
      </c>
      <c r="P3" s="2" t="s">
        <v>7</v>
      </c>
      <c r="Q3" s="2" t="s">
        <v>8</v>
      </c>
    </row>
    <row r="4" spans="1:19" ht="30" customHeight="1" x14ac:dyDescent="0.25">
      <c r="A4" s="54" t="s">
        <v>200</v>
      </c>
      <c r="B4" s="60" t="s">
        <v>203</v>
      </c>
      <c r="C4" s="57">
        <v>5</v>
      </c>
      <c r="D4" s="57" t="s">
        <v>5</v>
      </c>
      <c r="E4" s="57" t="s">
        <v>7</v>
      </c>
      <c r="F4" s="57" t="s">
        <v>6</v>
      </c>
      <c r="G4" s="57" t="s">
        <v>8</v>
      </c>
      <c r="H4" s="58" t="s">
        <v>225</v>
      </c>
      <c r="I4" s="59" t="s">
        <v>5</v>
      </c>
      <c r="J4" s="59" t="s">
        <v>6</v>
      </c>
      <c r="K4" s="59" t="s">
        <v>7</v>
      </c>
      <c r="L4" s="59" t="s">
        <v>8</v>
      </c>
      <c r="M4" s="61" t="s">
        <v>5</v>
      </c>
      <c r="N4" s="2" t="s">
        <v>6</v>
      </c>
      <c r="O4" s="2" t="s">
        <v>7</v>
      </c>
      <c r="P4" s="2" t="s">
        <v>6</v>
      </c>
      <c r="Q4" s="2" t="s">
        <v>7</v>
      </c>
    </row>
    <row r="5" spans="1:19" ht="30" customHeight="1" x14ac:dyDescent="0.25">
      <c r="A5" s="54" t="s">
        <v>201</v>
      </c>
      <c r="B5" s="57" t="s">
        <v>204</v>
      </c>
      <c r="C5" s="57">
        <v>5</v>
      </c>
      <c r="D5" s="57" t="s">
        <v>7</v>
      </c>
      <c r="E5" s="57" t="s">
        <v>6</v>
      </c>
      <c r="F5" s="57" t="s">
        <v>8</v>
      </c>
      <c r="G5" s="57" t="s">
        <v>5</v>
      </c>
      <c r="H5" s="58"/>
      <c r="I5" s="62" t="s">
        <v>7</v>
      </c>
      <c r="J5" s="59" t="s">
        <v>8</v>
      </c>
      <c r="K5" s="59" t="s">
        <v>6</v>
      </c>
      <c r="L5" s="59" t="s">
        <v>5</v>
      </c>
      <c r="M5" s="2" t="s">
        <v>6</v>
      </c>
      <c r="N5" s="2" t="s">
        <v>8</v>
      </c>
      <c r="O5" s="2" t="s">
        <v>8</v>
      </c>
      <c r="P5" s="2" t="s">
        <v>8</v>
      </c>
      <c r="Q5" s="2" t="s">
        <v>6</v>
      </c>
    </row>
    <row r="6" spans="1:19" ht="30" customHeight="1" x14ac:dyDescent="0.25">
      <c r="A6" s="54" t="s">
        <v>179</v>
      </c>
      <c r="B6" s="57" t="s">
        <v>205</v>
      </c>
      <c r="C6" s="57">
        <v>5</v>
      </c>
      <c r="D6" s="57" t="s">
        <v>6</v>
      </c>
      <c r="E6" s="57" t="s">
        <v>8</v>
      </c>
      <c r="F6" s="57" t="s">
        <v>5</v>
      </c>
      <c r="G6" s="57" t="s">
        <v>7</v>
      </c>
      <c r="H6" s="58" t="s">
        <v>232</v>
      </c>
      <c r="I6" s="59" t="s">
        <v>6</v>
      </c>
      <c r="J6" s="59" t="s">
        <v>5</v>
      </c>
      <c r="K6" s="59" t="s">
        <v>8</v>
      </c>
      <c r="L6" s="59" t="s">
        <v>7</v>
      </c>
      <c r="M6" s="2" t="s">
        <v>8</v>
      </c>
      <c r="N6" s="2" t="s">
        <v>7</v>
      </c>
      <c r="O6" s="61" t="s">
        <v>6</v>
      </c>
      <c r="P6" s="2" t="s">
        <v>5</v>
      </c>
      <c r="Q6" s="2" t="s">
        <v>5</v>
      </c>
    </row>
    <row r="7" spans="1:19" ht="30" customHeight="1" x14ac:dyDescent="0.25">
      <c r="A7" s="73" t="s">
        <v>180</v>
      </c>
      <c r="B7" s="64" t="s">
        <v>206</v>
      </c>
      <c r="C7" s="57">
        <v>5</v>
      </c>
      <c r="D7" s="57" t="s">
        <v>8</v>
      </c>
      <c r="E7" s="57" t="s">
        <v>5</v>
      </c>
      <c r="F7" s="57" t="s">
        <v>7</v>
      </c>
      <c r="G7" s="57" t="s">
        <v>6</v>
      </c>
      <c r="H7" s="58" t="s">
        <v>226</v>
      </c>
      <c r="I7" s="59" t="s">
        <v>8</v>
      </c>
      <c r="J7" s="59" t="s">
        <v>7</v>
      </c>
      <c r="K7" s="65" t="s">
        <v>5</v>
      </c>
      <c r="L7" s="59" t="s">
        <v>6</v>
      </c>
      <c r="M7" s="2" t="s">
        <v>7</v>
      </c>
      <c r="N7" s="2" t="s">
        <v>5</v>
      </c>
      <c r="O7" s="2" t="s">
        <v>5</v>
      </c>
      <c r="P7" s="2" t="s">
        <v>7</v>
      </c>
      <c r="Q7" s="61" t="s">
        <v>8</v>
      </c>
    </row>
    <row r="8" spans="1:19" ht="30" customHeight="1" x14ac:dyDescent="0.25">
      <c r="A8" s="73" t="s">
        <v>181</v>
      </c>
      <c r="B8" s="60" t="s">
        <v>218</v>
      </c>
      <c r="C8" s="63">
        <v>4</v>
      </c>
      <c r="D8" s="111" t="s">
        <v>183</v>
      </c>
      <c r="E8" s="111"/>
      <c r="F8" s="111"/>
      <c r="G8" s="111"/>
      <c r="H8" s="58" t="s">
        <v>233</v>
      </c>
    </row>
    <row r="9" spans="1:19" ht="30" customHeight="1" x14ac:dyDescent="0.25">
      <c r="A9" s="73" t="s">
        <v>182</v>
      </c>
      <c r="B9" s="60" t="s">
        <v>207</v>
      </c>
      <c r="C9" s="63">
        <v>3</v>
      </c>
      <c r="D9" s="111" t="s">
        <v>183</v>
      </c>
      <c r="E9" s="111"/>
      <c r="F9" s="111"/>
      <c r="G9" s="111"/>
      <c r="H9" s="58" t="s">
        <v>235</v>
      </c>
    </row>
    <row r="10" spans="1:19" ht="30" customHeight="1" x14ac:dyDescent="0.25">
      <c r="A10" s="73" t="s">
        <v>184</v>
      </c>
      <c r="B10" s="60" t="s">
        <v>208</v>
      </c>
      <c r="C10" s="57">
        <v>5</v>
      </c>
      <c r="D10" s="111" t="s">
        <v>183</v>
      </c>
      <c r="E10" s="111"/>
      <c r="F10" s="111"/>
      <c r="G10" s="111"/>
      <c r="H10" s="67" t="s">
        <v>236</v>
      </c>
    </row>
    <row r="11" spans="1:19" ht="30" customHeight="1" x14ac:dyDescent="0.25">
      <c r="A11" s="73" t="s">
        <v>185</v>
      </c>
      <c r="B11" s="64" t="s">
        <v>219</v>
      </c>
      <c r="C11" s="63">
        <v>4</v>
      </c>
      <c r="D11" s="111" t="s">
        <v>183</v>
      </c>
      <c r="E11" s="111"/>
      <c r="F11" s="111"/>
      <c r="G11" s="111"/>
      <c r="H11" s="58" t="s">
        <v>230</v>
      </c>
    </row>
    <row r="12" spans="1:19" ht="30" customHeight="1" x14ac:dyDescent="0.25">
      <c r="A12" s="73" t="s">
        <v>158</v>
      </c>
      <c r="B12" s="74" t="s">
        <v>209</v>
      </c>
      <c r="C12" s="57">
        <v>5</v>
      </c>
      <c r="D12" s="111" t="s">
        <v>183</v>
      </c>
      <c r="E12" s="111"/>
      <c r="F12" s="111"/>
      <c r="G12" s="111"/>
      <c r="H12" s="67" t="s">
        <v>234</v>
      </c>
    </row>
    <row r="13" spans="1:19" ht="30" customHeight="1" x14ac:dyDescent="0.25">
      <c r="A13" s="73" t="s">
        <v>186</v>
      </c>
      <c r="B13" s="60" t="s">
        <v>286</v>
      </c>
      <c r="C13" s="57">
        <v>5</v>
      </c>
      <c r="D13" s="111" t="s">
        <v>183</v>
      </c>
      <c r="E13" s="111"/>
      <c r="F13" s="111"/>
      <c r="G13" s="111"/>
      <c r="H13" s="58" t="s">
        <v>221</v>
      </c>
    </row>
    <row r="14" spans="1:19" ht="30" customHeight="1" x14ac:dyDescent="0.25">
      <c r="A14" s="73" t="s">
        <v>187</v>
      </c>
      <c r="B14" s="57" t="s">
        <v>210</v>
      </c>
      <c r="C14" s="57">
        <v>5</v>
      </c>
      <c r="D14" s="111" t="s">
        <v>183</v>
      </c>
      <c r="E14" s="111"/>
      <c r="F14" s="111"/>
      <c r="G14" s="111"/>
      <c r="H14" s="66" t="s">
        <v>220</v>
      </c>
    </row>
    <row r="15" spans="1:19" ht="30" customHeight="1" x14ac:dyDescent="0.25">
      <c r="A15" s="73" t="s">
        <v>188</v>
      </c>
      <c r="B15" s="57" t="s">
        <v>211</v>
      </c>
      <c r="C15" s="57">
        <v>5</v>
      </c>
      <c r="D15" s="111" t="s">
        <v>183</v>
      </c>
      <c r="E15" s="111"/>
      <c r="F15" s="111"/>
      <c r="G15" s="111"/>
      <c r="H15" s="58"/>
      <c r="I15" s="65"/>
      <c r="J15" s="65"/>
      <c r="K15" s="65"/>
      <c r="L15" s="2"/>
      <c r="M15" s="2"/>
      <c r="N15" s="59"/>
      <c r="O15" s="2"/>
      <c r="P15" s="2"/>
      <c r="Q15" s="65"/>
      <c r="R15" s="65"/>
      <c r="S15" s="2"/>
    </row>
    <row r="16" spans="1:19" ht="30" customHeight="1" x14ac:dyDescent="0.25">
      <c r="A16" s="73" t="s">
        <v>189</v>
      </c>
      <c r="B16" s="64" t="s">
        <v>212</v>
      </c>
      <c r="C16" s="57">
        <v>5</v>
      </c>
      <c r="D16" s="111" t="s">
        <v>183</v>
      </c>
      <c r="E16" s="111"/>
      <c r="F16" s="111"/>
      <c r="G16" s="111"/>
      <c r="H16" s="58" t="s">
        <v>227</v>
      </c>
      <c r="K16" s="68"/>
    </row>
    <row r="17" spans="1:14" ht="30" customHeight="1" x14ac:dyDescent="0.25">
      <c r="A17" s="54" t="s">
        <v>190</v>
      </c>
      <c r="B17" s="74" t="s">
        <v>213</v>
      </c>
      <c r="C17" s="57">
        <v>5</v>
      </c>
      <c r="D17" s="111" t="s">
        <v>183</v>
      </c>
      <c r="E17" s="111"/>
      <c r="F17" s="111"/>
      <c r="G17" s="111"/>
      <c r="H17" s="58"/>
      <c r="K17" s="68"/>
      <c r="N17" s="68"/>
    </row>
    <row r="18" spans="1:14" ht="30" customHeight="1" x14ac:dyDescent="0.25">
      <c r="A18" s="54" t="s">
        <v>191</v>
      </c>
      <c r="B18" s="60" t="s">
        <v>214</v>
      </c>
      <c r="C18" s="57">
        <v>5</v>
      </c>
      <c r="D18" s="111" t="s">
        <v>183</v>
      </c>
      <c r="E18" s="111"/>
      <c r="F18" s="111"/>
      <c r="G18" s="111"/>
      <c r="H18" s="58"/>
      <c r="J18" s="41"/>
      <c r="K18" s="68"/>
    </row>
    <row r="19" spans="1:14" ht="30" customHeight="1" x14ac:dyDescent="0.25">
      <c r="A19" s="54" t="s">
        <v>9</v>
      </c>
      <c r="B19" s="64" t="s">
        <v>215</v>
      </c>
      <c r="C19" s="57">
        <v>5</v>
      </c>
      <c r="D19" s="111" t="s">
        <v>183</v>
      </c>
      <c r="E19" s="111"/>
      <c r="F19" s="111"/>
      <c r="G19" s="111"/>
      <c r="H19" s="58" t="s">
        <v>228</v>
      </c>
    </row>
    <row r="20" spans="1:14" ht="30" customHeight="1" x14ac:dyDescent="0.25">
      <c r="A20" s="54" t="s">
        <v>10</v>
      </c>
      <c r="B20" s="74" t="s">
        <v>216</v>
      </c>
      <c r="C20" s="63">
        <v>4</v>
      </c>
      <c r="D20" s="111" t="s">
        <v>183</v>
      </c>
      <c r="E20" s="111"/>
      <c r="F20" s="111"/>
      <c r="G20" s="111"/>
      <c r="H20" s="58" t="s">
        <v>231</v>
      </c>
    </row>
    <row r="21" spans="1:14" ht="30" customHeight="1" x14ac:dyDescent="0.25">
      <c r="A21" s="54" t="s">
        <v>11</v>
      </c>
      <c r="B21" s="74" t="s">
        <v>217</v>
      </c>
      <c r="C21" s="63">
        <v>4</v>
      </c>
      <c r="D21" s="111" t="s">
        <v>183</v>
      </c>
      <c r="E21" s="111"/>
      <c r="F21" s="111"/>
      <c r="G21" s="111"/>
      <c r="H21" s="67" t="s">
        <v>192</v>
      </c>
    </row>
    <row r="22" spans="1:14" ht="30" customHeight="1" x14ac:dyDescent="0.25">
      <c r="A22" s="54" t="s">
        <v>12</v>
      </c>
      <c r="B22" s="60" t="s">
        <v>222</v>
      </c>
      <c r="C22" s="57">
        <v>5</v>
      </c>
      <c r="D22" s="111" t="s">
        <v>183</v>
      </c>
      <c r="E22" s="111"/>
      <c r="F22" s="111"/>
      <c r="G22" s="111"/>
      <c r="H22" s="67"/>
    </row>
    <row r="23" spans="1:14" ht="30" customHeight="1" x14ac:dyDescent="0.25">
      <c r="A23" s="54" t="s">
        <v>13</v>
      </c>
      <c r="B23" s="57" t="s">
        <v>223</v>
      </c>
      <c r="C23" s="57">
        <v>5</v>
      </c>
      <c r="D23" s="111" t="s">
        <v>183</v>
      </c>
      <c r="E23" s="111"/>
      <c r="F23" s="111"/>
      <c r="G23" s="111"/>
      <c r="H23" s="67" t="s">
        <v>196</v>
      </c>
      <c r="I23" s="29" t="s">
        <v>193</v>
      </c>
      <c r="J23" s="29" t="s">
        <v>194</v>
      </c>
      <c r="L23" s="78"/>
      <c r="M23" s="78"/>
    </row>
    <row r="24" spans="1:14" ht="30" customHeight="1" thickBot="1" x14ac:dyDescent="0.3">
      <c r="A24" s="69" t="s">
        <v>195</v>
      </c>
      <c r="B24" s="76" t="s">
        <v>224</v>
      </c>
      <c r="C24" s="75">
        <v>5</v>
      </c>
      <c r="D24" s="113" t="s">
        <v>183</v>
      </c>
      <c r="E24" s="113"/>
      <c r="F24" s="113"/>
      <c r="G24" s="113"/>
      <c r="H24" s="77" t="s">
        <v>229</v>
      </c>
      <c r="I24" s="47">
        <f>C25-1</f>
        <v>98</v>
      </c>
      <c r="J24" s="37">
        <f>I24*51</f>
        <v>4998</v>
      </c>
      <c r="K24" s="68" t="s">
        <v>197</v>
      </c>
      <c r="L24" s="79"/>
      <c r="M24" s="79"/>
    </row>
    <row r="25" spans="1:14" ht="30" customHeight="1" x14ac:dyDescent="0.25">
      <c r="A25" s="70"/>
      <c r="B25" s="2" t="s">
        <v>15</v>
      </c>
      <c r="C25" s="2">
        <f>SUM(C4:C24)</f>
        <v>99</v>
      </c>
      <c r="D25" s="70"/>
      <c r="E25" s="71" t="s">
        <v>198</v>
      </c>
      <c r="F25" s="71"/>
      <c r="G25" s="70"/>
      <c r="I25" s="37">
        <f>C25</f>
        <v>99</v>
      </c>
      <c r="J25" s="37">
        <f>I25*51</f>
        <v>5049</v>
      </c>
      <c r="K25" s="68" t="s">
        <v>199</v>
      </c>
      <c r="L25" s="79"/>
      <c r="M25" s="79"/>
    </row>
    <row r="26" spans="1:14" ht="30" customHeight="1" x14ac:dyDescent="0.25">
      <c r="C26">
        <f>SUM(C7:C24)</f>
        <v>84</v>
      </c>
    </row>
  </sheetData>
  <mergeCells count="18">
    <mergeCell ref="D20:G20"/>
    <mergeCell ref="D21:G21"/>
    <mergeCell ref="D22:G22"/>
    <mergeCell ref="D23:G23"/>
    <mergeCell ref="D24:G24"/>
    <mergeCell ref="D18:G18"/>
    <mergeCell ref="D19:G19"/>
    <mergeCell ref="A1:H1"/>
    <mergeCell ref="D9:G9"/>
    <mergeCell ref="D10:G10"/>
    <mergeCell ref="D11:G11"/>
    <mergeCell ref="D12:G12"/>
    <mergeCell ref="D13:G13"/>
    <mergeCell ref="D8:G8"/>
    <mergeCell ref="D14:G14"/>
    <mergeCell ref="D15:G15"/>
    <mergeCell ref="D16:G16"/>
    <mergeCell ref="D17:G17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54FFF-BB1C-42F2-A52E-A91662A91A52}">
  <dimension ref="A1:AQ86"/>
  <sheetViews>
    <sheetView tabSelected="1" topLeftCell="A62" zoomScale="50" zoomScaleNormal="50" workbookViewId="0">
      <selection activeCell="L70" sqref="L70"/>
    </sheetView>
  </sheetViews>
  <sheetFormatPr defaultColWidth="16.625" defaultRowHeight="75" customHeight="1" x14ac:dyDescent="0.25"/>
  <cols>
    <col min="1" max="2" width="16.625" style="84" customWidth="1"/>
    <col min="3" max="6" width="16.625" style="2" customWidth="1"/>
    <col min="7" max="8" width="19.625" style="2" customWidth="1"/>
    <col min="9" max="11" width="19.625" style="1" customWidth="1"/>
    <col min="12" max="22" width="10.625" style="1" customWidth="1"/>
    <col min="23" max="28" width="10.625" style="2" customWidth="1"/>
    <col min="29" max="42" width="10.625" style="1" customWidth="1"/>
    <col min="43" max="16384" width="16.625" style="2"/>
  </cols>
  <sheetData>
    <row r="1" spans="1:42" ht="75" customHeight="1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AA1" s="1"/>
      <c r="AB1" s="1"/>
      <c r="AM1" s="2"/>
      <c r="AN1" s="2"/>
      <c r="AO1" s="2"/>
      <c r="AP1" s="2"/>
    </row>
    <row r="2" spans="1:42" ht="75" customHeight="1" thickBot="1" x14ac:dyDescent="0.3">
      <c r="A2" s="108" t="s">
        <v>253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AB2" s="1"/>
      <c r="AM2" s="2"/>
      <c r="AN2" s="2"/>
      <c r="AO2" s="2"/>
      <c r="AP2" s="2"/>
    </row>
    <row r="3" spans="1:42" ht="75" customHeight="1" thickTop="1" thickBot="1" x14ac:dyDescent="0.3">
      <c r="A3" s="104" t="s">
        <v>1</v>
      </c>
      <c r="B3" s="81" t="s">
        <v>2</v>
      </c>
      <c r="C3" s="4" t="s">
        <v>3</v>
      </c>
      <c r="D3" s="5" t="s">
        <v>251</v>
      </c>
      <c r="E3" s="4" t="s">
        <v>4</v>
      </c>
      <c r="F3" s="5" t="s">
        <v>252</v>
      </c>
      <c r="G3" s="5" t="s">
        <v>242</v>
      </c>
      <c r="H3" s="5" t="s">
        <v>244</v>
      </c>
      <c r="I3" s="5" t="s">
        <v>246</v>
      </c>
      <c r="J3" s="5" t="s">
        <v>248</v>
      </c>
      <c r="K3" s="5" t="s">
        <v>250</v>
      </c>
      <c r="W3" s="1"/>
      <c r="AB3" s="1"/>
      <c r="AM3" s="2"/>
      <c r="AN3" s="2"/>
      <c r="AO3" s="2"/>
      <c r="AP3" s="2"/>
    </row>
    <row r="4" spans="1:42" ht="75" customHeight="1" thickTop="1" thickBot="1" x14ac:dyDescent="0.3">
      <c r="A4" s="104">
        <v>701</v>
      </c>
      <c r="B4" s="80">
        <v>28</v>
      </c>
      <c r="C4" s="6"/>
      <c r="D4" s="6">
        <f t="shared" ref="D4:D22" si="0">B4-C4-E4-F4</f>
        <v>22</v>
      </c>
      <c r="E4" s="85">
        <v>5</v>
      </c>
      <c r="F4" s="80">
        <v>1</v>
      </c>
      <c r="G4" s="6" t="s">
        <v>5</v>
      </c>
      <c r="H4" s="6" t="s">
        <v>7</v>
      </c>
      <c r="I4" s="6" t="s">
        <v>6</v>
      </c>
      <c r="J4" s="6" t="s">
        <v>8</v>
      </c>
      <c r="K4" s="6" t="s">
        <v>6</v>
      </c>
      <c r="W4" s="1"/>
    </row>
    <row r="5" spans="1:42" ht="75" customHeight="1" thickTop="1" thickBot="1" x14ac:dyDescent="0.3">
      <c r="A5" s="104">
        <v>702</v>
      </c>
      <c r="B5" s="7">
        <v>27</v>
      </c>
      <c r="C5" s="6"/>
      <c r="D5" s="6">
        <f t="shared" si="0"/>
        <v>24</v>
      </c>
      <c r="E5" s="85">
        <v>1</v>
      </c>
      <c r="F5" s="80">
        <v>2</v>
      </c>
      <c r="G5" s="6" t="s">
        <v>5</v>
      </c>
      <c r="H5" s="6" t="s">
        <v>7</v>
      </c>
      <c r="I5" s="6" t="s">
        <v>6</v>
      </c>
      <c r="J5" s="6" t="s">
        <v>8</v>
      </c>
      <c r="K5" s="6" t="s">
        <v>6</v>
      </c>
      <c r="W5" s="1"/>
    </row>
    <row r="6" spans="1:42" ht="75" customHeight="1" thickTop="1" thickBot="1" x14ac:dyDescent="0.3">
      <c r="A6" s="104">
        <v>703</v>
      </c>
      <c r="B6" s="80">
        <v>28</v>
      </c>
      <c r="C6" s="6"/>
      <c r="D6" s="6">
        <f t="shared" si="0"/>
        <v>23</v>
      </c>
      <c r="E6" s="85">
        <v>5</v>
      </c>
      <c r="F6" s="80"/>
      <c r="G6" s="6" t="s">
        <v>5</v>
      </c>
      <c r="H6" s="6" t="s">
        <v>7</v>
      </c>
      <c r="I6" s="6" t="s">
        <v>6</v>
      </c>
      <c r="J6" s="6" t="s">
        <v>8</v>
      </c>
      <c r="K6" s="6" t="s">
        <v>5</v>
      </c>
      <c r="W6" s="1"/>
    </row>
    <row r="7" spans="1:42" ht="75" customHeight="1" thickTop="1" thickBot="1" x14ac:dyDescent="0.3">
      <c r="A7" s="104">
        <v>704</v>
      </c>
      <c r="B7" s="80">
        <v>29</v>
      </c>
      <c r="C7" s="6"/>
      <c r="D7" s="6">
        <f t="shared" si="0"/>
        <v>28</v>
      </c>
      <c r="E7" s="85">
        <v>1</v>
      </c>
      <c r="F7" s="80"/>
      <c r="G7" s="6" t="s">
        <v>5</v>
      </c>
      <c r="H7" s="6" t="s">
        <v>7</v>
      </c>
      <c r="I7" s="6" t="s">
        <v>6</v>
      </c>
      <c r="J7" s="6" t="s">
        <v>8</v>
      </c>
      <c r="K7" s="6" t="s">
        <v>7</v>
      </c>
      <c r="W7" s="1"/>
    </row>
    <row r="8" spans="1:42" ht="75" customHeight="1" thickTop="1" thickBot="1" x14ac:dyDescent="0.3">
      <c r="A8" s="104">
        <v>705</v>
      </c>
      <c r="B8" s="80">
        <v>28</v>
      </c>
      <c r="C8" s="6"/>
      <c r="D8" s="6">
        <f t="shared" si="0"/>
        <v>25</v>
      </c>
      <c r="E8" s="85">
        <v>2</v>
      </c>
      <c r="F8" s="80">
        <v>1</v>
      </c>
      <c r="G8" s="6" t="s">
        <v>5</v>
      </c>
      <c r="H8" s="6" t="s">
        <v>7</v>
      </c>
      <c r="I8" s="6" t="s">
        <v>6</v>
      </c>
      <c r="J8" s="6" t="s">
        <v>8</v>
      </c>
      <c r="K8" s="6" t="s">
        <v>8</v>
      </c>
      <c r="W8" s="1"/>
    </row>
    <row r="9" spans="1:42" ht="75" customHeight="1" thickTop="1" thickBot="1" x14ac:dyDescent="0.3">
      <c r="A9" s="104">
        <v>706</v>
      </c>
      <c r="B9" s="80">
        <v>29</v>
      </c>
      <c r="C9" s="6"/>
      <c r="D9" s="6">
        <f t="shared" si="0"/>
        <v>25</v>
      </c>
      <c r="E9" s="85">
        <v>4</v>
      </c>
      <c r="F9" s="80"/>
      <c r="G9" s="6" t="s">
        <v>5</v>
      </c>
      <c r="H9" s="6" t="s">
        <v>7</v>
      </c>
      <c r="I9" s="6" t="s">
        <v>6</v>
      </c>
      <c r="J9" s="6" t="s">
        <v>8</v>
      </c>
      <c r="K9" s="6" t="s">
        <v>5</v>
      </c>
      <c r="W9" s="1"/>
    </row>
    <row r="10" spans="1:42" ht="75" customHeight="1" thickTop="1" thickBot="1" x14ac:dyDescent="0.3">
      <c r="A10" s="104">
        <v>707</v>
      </c>
      <c r="B10" s="80">
        <v>28</v>
      </c>
      <c r="C10" s="6"/>
      <c r="D10" s="6">
        <f t="shared" si="0"/>
        <v>27</v>
      </c>
      <c r="E10" s="85">
        <v>1</v>
      </c>
      <c r="F10" s="80"/>
      <c r="G10" s="6" t="s">
        <v>5</v>
      </c>
      <c r="H10" s="6" t="s">
        <v>7</v>
      </c>
      <c r="I10" s="6" t="s">
        <v>6</v>
      </c>
      <c r="J10" s="6" t="s">
        <v>8</v>
      </c>
      <c r="K10" s="6" t="s">
        <v>5</v>
      </c>
      <c r="W10" s="1"/>
    </row>
    <row r="11" spans="1:42" ht="75" customHeight="1" thickTop="1" thickBot="1" x14ac:dyDescent="0.3">
      <c r="A11" s="104">
        <v>708</v>
      </c>
      <c r="B11" s="7">
        <v>26</v>
      </c>
      <c r="C11" s="6"/>
      <c r="D11" s="6">
        <f t="shared" si="0"/>
        <v>22</v>
      </c>
      <c r="E11" s="85">
        <v>4</v>
      </c>
      <c r="F11" s="80"/>
      <c r="G11" s="6" t="s">
        <v>5</v>
      </c>
      <c r="H11" s="6" t="s">
        <v>7</v>
      </c>
      <c r="I11" s="6" t="s">
        <v>6</v>
      </c>
      <c r="J11" s="6" t="s">
        <v>8</v>
      </c>
      <c r="K11" s="6" t="s">
        <v>5</v>
      </c>
      <c r="W11" s="1"/>
    </row>
    <row r="12" spans="1:42" ht="75" customHeight="1" thickTop="1" thickBot="1" x14ac:dyDescent="0.3">
      <c r="A12" s="104">
        <v>709</v>
      </c>
      <c r="B12" s="7">
        <v>27</v>
      </c>
      <c r="C12" s="6"/>
      <c r="D12" s="6">
        <f t="shared" si="0"/>
        <v>25</v>
      </c>
      <c r="E12" s="85">
        <v>2</v>
      </c>
      <c r="F12" s="80"/>
      <c r="G12" s="6" t="s">
        <v>5</v>
      </c>
      <c r="H12" s="6" t="s">
        <v>7</v>
      </c>
      <c r="I12" s="6" t="s">
        <v>6</v>
      </c>
      <c r="J12" s="6" t="s">
        <v>8</v>
      </c>
      <c r="K12" s="6" t="s">
        <v>6</v>
      </c>
      <c r="W12" s="1"/>
    </row>
    <row r="13" spans="1:42" ht="75" customHeight="1" thickTop="1" thickBot="1" x14ac:dyDescent="0.3">
      <c r="A13" s="104">
        <v>710</v>
      </c>
      <c r="B13" s="7">
        <v>29</v>
      </c>
      <c r="C13" s="6"/>
      <c r="D13" s="6">
        <f t="shared" si="0"/>
        <v>29</v>
      </c>
      <c r="E13" s="85"/>
      <c r="F13" s="80"/>
      <c r="G13" s="6" t="s">
        <v>5</v>
      </c>
      <c r="H13" s="6" t="s">
        <v>7</v>
      </c>
      <c r="I13" s="6" t="s">
        <v>6</v>
      </c>
      <c r="J13" s="6" t="s">
        <v>8</v>
      </c>
      <c r="K13" s="6" t="s">
        <v>5</v>
      </c>
      <c r="W13" s="1"/>
    </row>
    <row r="14" spans="1:42" ht="75" customHeight="1" thickTop="1" thickBot="1" x14ac:dyDescent="0.3">
      <c r="A14" s="104">
        <v>711</v>
      </c>
      <c r="B14" s="80">
        <v>28</v>
      </c>
      <c r="C14" s="6"/>
      <c r="D14" s="6">
        <f t="shared" si="0"/>
        <v>22</v>
      </c>
      <c r="E14" s="85">
        <v>4</v>
      </c>
      <c r="F14" s="80">
        <v>2</v>
      </c>
      <c r="G14" s="6" t="s">
        <v>5</v>
      </c>
      <c r="H14" s="6" t="s">
        <v>7</v>
      </c>
      <c r="I14" s="6" t="s">
        <v>6</v>
      </c>
      <c r="J14" s="6" t="s">
        <v>8</v>
      </c>
      <c r="K14" s="6" t="s">
        <v>7</v>
      </c>
      <c r="W14" s="1"/>
    </row>
    <row r="15" spans="1:42" ht="75" customHeight="1" thickTop="1" thickBot="1" x14ac:dyDescent="0.3">
      <c r="A15" s="104">
        <v>712</v>
      </c>
      <c r="B15" s="7">
        <v>28</v>
      </c>
      <c r="C15" s="6"/>
      <c r="D15" s="6">
        <f t="shared" si="0"/>
        <v>27</v>
      </c>
      <c r="E15" s="85">
        <v>1</v>
      </c>
      <c r="F15" s="80"/>
      <c r="G15" s="6" t="s">
        <v>5</v>
      </c>
      <c r="H15" s="6" t="s">
        <v>7</v>
      </c>
      <c r="I15" s="6" t="s">
        <v>6</v>
      </c>
      <c r="J15" s="6" t="s">
        <v>8</v>
      </c>
      <c r="K15" s="6" t="s">
        <v>8</v>
      </c>
      <c r="W15" s="1"/>
    </row>
    <row r="16" spans="1:42" ht="75" customHeight="1" thickTop="1" thickBot="1" x14ac:dyDescent="0.3">
      <c r="A16" s="104">
        <v>713</v>
      </c>
      <c r="B16" s="80">
        <v>28</v>
      </c>
      <c r="C16" s="6"/>
      <c r="D16" s="6">
        <f t="shared" si="0"/>
        <v>24</v>
      </c>
      <c r="E16" s="85">
        <v>2</v>
      </c>
      <c r="F16" s="80">
        <v>2</v>
      </c>
      <c r="G16" s="6" t="s">
        <v>5</v>
      </c>
      <c r="H16" s="6" t="s">
        <v>7</v>
      </c>
      <c r="I16" s="6" t="s">
        <v>6</v>
      </c>
      <c r="J16" s="6" t="s">
        <v>8</v>
      </c>
      <c r="K16" s="6" t="s">
        <v>5</v>
      </c>
      <c r="W16" s="1"/>
    </row>
    <row r="17" spans="1:42" ht="75" customHeight="1" thickTop="1" thickBot="1" x14ac:dyDescent="0.3">
      <c r="A17" s="104">
        <v>714</v>
      </c>
      <c r="B17" s="7">
        <v>30</v>
      </c>
      <c r="C17" s="6"/>
      <c r="D17" s="6">
        <f t="shared" si="0"/>
        <v>26</v>
      </c>
      <c r="E17" s="85">
        <v>3</v>
      </c>
      <c r="F17" s="80">
        <v>1</v>
      </c>
      <c r="G17" s="6" t="s">
        <v>5</v>
      </c>
      <c r="H17" s="6" t="s">
        <v>7</v>
      </c>
      <c r="I17" s="6" t="s">
        <v>6</v>
      </c>
      <c r="J17" s="6" t="s">
        <v>8</v>
      </c>
      <c r="K17" s="6" t="s">
        <v>5</v>
      </c>
      <c r="N17" s="1" t="s">
        <v>239</v>
      </c>
      <c r="O17" s="1" t="s">
        <v>240</v>
      </c>
      <c r="P17" s="1" t="s">
        <v>179</v>
      </c>
      <c r="Q17" s="1" t="s">
        <v>180</v>
      </c>
      <c r="R17" s="1" t="s">
        <v>181</v>
      </c>
      <c r="W17" s="1"/>
      <c r="X17" s="1"/>
      <c r="Y17" s="1"/>
      <c r="Z17" s="1"/>
      <c r="AB17" s="1"/>
      <c r="AP17" s="2"/>
    </row>
    <row r="18" spans="1:42" ht="75" customHeight="1" thickTop="1" thickBot="1" x14ac:dyDescent="0.3">
      <c r="A18" s="104">
        <v>715</v>
      </c>
      <c r="B18" s="80">
        <v>28</v>
      </c>
      <c r="C18" s="6"/>
      <c r="D18" s="6">
        <f t="shared" si="0"/>
        <v>23</v>
      </c>
      <c r="E18" s="85">
        <v>4</v>
      </c>
      <c r="F18" s="80">
        <v>1</v>
      </c>
      <c r="G18" s="6" t="s">
        <v>5</v>
      </c>
      <c r="H18" s="6" t="s">
        <v>7</v>
      </c>
      <c r="I18" s="6" t="s">
        <v>6</v>
      </c>
      <c r="J18" s="6" t="s">
        <v>8</v>
      </c>
      <c r="K18" s="6" t="s">
        <v>8</v>
      </c>
      <c r="L18" s="9" t="s">
        <v>8</v>
      </c>
      <c r="M18" s="1">
        <f>SUM(N18:S18)</f>
        <v>23</v>
      </c>
      <c r="Q18" s="1">
        <v>19</v>
      </c>
      <c r="R18" s="1">
        <v>4</v>
      </c>
      <c r="W18" s="1"/>
      <c r="X18" s="1"/>
      <c r="Y18" s="1"/>
      <c r="Z18" s="1"/>
      <c r="AA18" s="1"/>
    </row>
    <row r="19" spans="1:42" ht="75" customHeight="1" thickTop="1" thickBot="1" x14ac:dyDescent="0.3">
      <c r="A19" s="104">
        <v>716</v>
      </c>
      <c r="B19" s="7">
        <v>28</v>
      </c>
      <c r="C19" s="6">
        <v>1</v>
      </c>
      <c r="D19" s="6">
        <f t="shared" si="0"/>
        <v>24</v>
      </c>
      <c r="E19" s="85">
        <v>3</v>
      </c>
      <c r="F19" s="80"/>
      <c r="G19" s="6" t="s">
        <v>5</v>
      </c>
      <c r="H19" s="6" t="s">
        <v>7</v>
      </c>
      <c r="I19" s="6" t="s">
        <v>6</v>
      </c>
      <c r="J19" s="6" t="s">
        <v>8</v>
      </c>
      <c r="K19" s="6" t="s">
        <v>8</v>
      </c>
      <c r="L19" s="1" t="s">
        <v>6</v>
      </c>
      <c r="M19" s="1">
        <f t="shared" ref="M19:M22" si="1">SUM(N19:S19)</f>
        <v>22</v>
      </c>
      <c r="P19" s="1">
        <v>19</v>
      </c>
      <c r="R19" s="1">
        <v>3</v>
      </c>
      <c r="W19" s="1"/>
      <c r="X19" s="1"/>
      <c r="Y19" s="1"/>
      <c r="Z19" s="1"/>
      <c r="AA19" s="1"/>
      <c r="AB19" s="1"/>
    </row>
    <row r="20" spans="1:42" ht="75" customHeight="1" thickTop="1" thickBot="1" x14ac:dyDescent="0.3">
      <c r="A20" s="104">
        <v>717</v>
      </c>
      <c r="B20" s="80">
        <v>29</v>
      </c>
      <c r="C20" s="6"/>
      <c r="D20" s="6">
        <f t="shared" si="0"/>
        <v>29</v>
      </c>
      <c r="E20" s="85"/>
      <c r="F20" s="80"/>
      <c r="G20" s="6" t="s">
        <v>5</v>
      </c>
      <c r="H20" s="6" t="s">
        <v>7</v>
      </c>
      <c r="I20" s="6" t="s">
        <v>6</v>
      </c>
      <c r="J20" s="6" t="s">
        <v>8</v>
      </c>
      <c r="K20" s="6" t="s">
        <v>5</v>
      </c>
      <c r="L20" s="1" t="s">
        <v>5</v>
      </c>
      <c r="M20" s="1">
        <f t="shared" si="1"/>
        <v>27</v>
      </c>
      <c r="N20" s="1">
        <v>19</v>
      </c>
      <c r="R20" s="1">
        <v>8</v>
      </c>
      <c r="W20" s="1"/>
      <c r="X20" s="1"/>
      <c r="Y20" s="1"/>
      <c r="Z20" s="1"/>
      <c r="AA20" s="1"/>
      <c r="AB20" s="1"/>
    </row>
    <row r="21" spans="1:42" ht="75" customHeight="1" thickTop="1" thickBot="1" x14ac:dyDescent="0.3">
      <c r="A21" s="104">
        <v>718</v>
      </c>
      <c r="B21" s="80">
        <v>24</v>
      </c>
      <c r="C21" s="6"/>
      <c r="D21" s="6">
        <f t="shared" si="0"/>
        <v>23</v>
      </c>
      <c r="E21" s="85">
        <v>1</v>
      </c>
      <c r="F21" s="80"/>
      <c r="G21" s="6" t="s">
        <v>5</v>
      </c>
      <c r="H21" s="6" t="s">
        <v>315</v>
      </c>
      <c r="I21" s="6" t="s">
        <v>6</v>
      </c>
      <c r="J21" s="6" t="s">
        <v>8</v>
      </c>
      <c r="K21" s="6" t="s">
        <v>315</v>
      </c>
      <c r="L21" s="1" t="s">
        <v>14</v>
      </c>
      <c r="M21" s="1">
        <f t="shared" si="1"/>
        <v>23</v>
      </c>
      <c r="O21" s="1">
        <v>19</v>
      </c>
      <c r="R21" s="1">
        <v>4</v>
      </c>
      <c r="W21" s="1"/>
      <c r="X21" s="1"/>
      <c r="Y21" s="1"/>
      <c r="Z21" s="1"/>
      <c r="AA21" s="1"/>
      <c r="AB21" s="1"/>
    </row>
    <row r="22" spans="1:42" ht="75" customHeight="1" thickTop="1" thickBot="1" x14ac:dyDescent="0.3">
      <c r="A22" s="104">
        <v>719</v>
      </c>
      <c r="B22" s="7">
        <v>22</v>
      </c>
      <c r="C22" s="6"/>
      <c r="D22" s="6">
        <f t="shared" si="0"/>
        <v>15</v>
      </c>
      <c r="E22" s="85">
        <v>7</v>
      </c>
      <c r="F22" s="80"/>
      <c r="G22" s="6" t="s">
        <v>5</v>
      </c>
      <c r="H22" s="6" t="s">
        <v>7</v>
      </c>
      <c r="I22" s="6" t="s">
        <v>6</v>
      </c>
      <c r="J22" s="6" t="s">
        <v>8</v>
      </c>
      <c r="K22" s="6" t="s">
        <v>7</v>
      </c>
      <c r="L22" s="1">
        <v>19</v>
      </c>
      <c r="M22" s="1">
        <f t="shared" si="1"/>
        <v>95</v>
      </c>
      <c r="N22" s="1">
        <f t="shared" ref="N22:S22" si="2">SUM(N18:N21)</f>
        <v>19</v>
      </c>
      <c r="O22" s="1">
        <f t="shared" si="2"/>
        <v>19</v>
      </c>
      <c r="P22" s="1">
        <f t="shared" si="2"/>
        <v>19</v>
      </c>
      <c r="Q22" s="1">
        <f t="shared" si="2"/>
        <v>19</v>
      </c>
      <c r="R22" s="1">
        <f t="shared" si="2"/>
        <v>19</v>
      </c>
      <c r="S22" s="1">
        <f t="shared" si="2"/>
        <v>0</v>
      </c>
      <c r="W22" s="1"/>
      <c r="X22" s="1"/>
      <c r="Y22" s="1"/>
      <c r="Z22" s="1"/>
      <c r="AA22" s="1"/>
      <c r="AB22" s="1"/>
    </row>
    <row r="23" spans="1:42" ht="75" customHeight="1" thickTop="1" x14ac:dyDescent="0.25">
      <c r="A23" s="105" t="s">
        <v>15</v>
      </c>
      <c r="B23" s="82">
        <f>SUM(B4:B22)</f>
        <v>524</v>
      </c>
      <c r="C23" s="11">
        <f>SUM(C4:C22)</f>
        <v>1</v>
      </c>
      <c r="D23" s="11">
        <f>SUM(D4:D22)</f>
        <v>463</v>
      </c>
      <c r="E23" s="11">
        <f>SUM(E4:E22)</f>
        <v>50</v>
      </c>
      <c r="F23" s="11">
        <f>SUM(F4:F22)</f>
        <v>10</v>
      </c>
      <c r="G23" s="11"/>
      <c r="H23" s="11"/>
      <c r="I23" s="11"/>
      <c r="J23" s="11"/>
      <c r="K23" s="11"/>
      <c r="W23" s="1"/>
      <c r="AB23" s="1"/>
      <c r="AO23" s="2"/>
      <c r="AP23" s="2"/>
    </row>
    <row r="24" spans="1:42" ht="75" customHeight="1" x14ac:dyDescent="0.25">
      <c r="A24" s="109" t="s">
        <v>0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42" ht="75" customHeight="1" thickBot="1" x14ac:dyDescent="0.3">
      <c r="A25" s="108" t="s">
        <v>253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42" ht="75" customHeight="1" thickTop="1" thickBot="1" x14ac:dyDescent="0.3">
      <c r="A26" s="104" t="s">
        <v>1</v>
      </c>
      <c r="B26" s="81" t="s">
        <v>2</v>
      </c>
      <c r="C26" s="4" t="s">
        <v>3</v>
      </c>
      <c r="D26" s="5" t="s">
        <v>251</v>
      </c>
      <c r="E26" s="4" t="s">
        <v>4</v>
      </c>
      <c r="F26" s="5" t="s">
        <v>252</v>
      </c>
      <c r="G26" s="5" t="s">
        <v>242</v>
      </c>
      <c r="H26" s="5" t="s">
        <v>244</v>
      </c>
      <c r="I26" s="5" t="s">
        <v>246</v>
      </c>
      <c r="J26" s="5" t="s">
        <v>248</v>
      </c>
      <c r="K26" s="5" t="s">
        <v>250</v>
      </c>
      <c r="W26" s="1"/>
    </row>
    <row r="27" spans="1:42" ht="75" customHeight="1" thickTop="1" thickBot="1" x14ac:dyDescent="0.3">
      <c r="A27" s="104">
        <v>801</v>
      </c>
      <c r="B27" s="7">
        <v>29</v>
      </c>
      <c r="C27" s="6"/>
      <c r="D27" s="6">
        <f t="shared" ref="D27:D47" si="3">B27-C27-E27-F27</f>
        <v>26</v>
      </c>
      <c r="E27" s="5">
        <v>3</v>
      </c>
      <c r="F27" s="6"/>
      <c r="G27" s="6" t="s">
        <v>7</v>
      </c>
      <c r="H27" s="6" t="s">
        <v>6</v>
      </c>
      <c r="I27" s="6" t="s">
        <v>8</v>
      </c>
      <c r="J27" s="6" t="s">
        <v>5</v>
      </c>
      <c r="K27" s="6" t="s">
        <v>5</v>
      </c>
      <c r="W27" s="1"/>
    </row>
    <row r="28" spans="1:42" ht="75" customHeight="1" thickTop="1" thickBot="1" x14ac:dyDescent="0.3">
      <c r="A28" s="104">
        <v>802</v>
      </c>
      <c r="B28" s="7">
        <v>27</v>
      </c>
      <c r="C28" s="6"/>
      <c r="D28" s="6">
        <f t="shared" si="3"/>
        <v>22</v>
      </c>
      <c r="E28" s="5">
        <v>5</v>
      </c>
      <c r="F28" s="6"/>
      <c r="G28" s="6" t="s">
        <v>7</v>
      </c>
      <c r="H28" s="6" t="s">
        <v>6</v>
      </c>
      <c r="I28" s="6" t="s">
        <v>8</v>
      </c>
      <c r="J28" s="6" t="s">
        <v>5</v>
      </c>
      <c r="K28" s="6" t="s">
        <v>8</v>
      </c>
      <c r="W28" s="1"/>
    </row>
    <row r="29" spans="1:42" ht="75" customHeight="1" thickTop="1" thickBot="1" x14ac:dyDescent="0.3">
      <c r="A29" s="104">
        <v>803</v>
      </c>
      <c r="B29" s="80">
        <v>28</v>
      </c>
      <c r="C29" s="6"/>
      <c r="D29" s="6">
        <f t="shared" si="3"/>
        <v>24</v>
      </c>
      <c r="E29" s="8">
        <v>3</v>
      </c>
      <c r="F29" s="6">
        <v>1</v>
      </c>
      <c r="G29" s="6" t="s">
        <v>7</v>
      </c>
      <c r="H29" s="6" t="s">
        <v>6</v>
      </c>
      <c r="I29" s="6" t="s">
        <v>8</v>
      </c>
      <c r="J29" s="6" t="s">
        <v>5</v>
      </c>
      <c r="K29" s="6" t="s">
        <v>5</v>
      </c>
      <c r="W29" s="1"/>
    </row>
    <row r="30" spans="1:42" ht="75" customHeight="1" thickTop="1" thickBot="1" x14ac:dyDescent="0.3">
      <c r="A30" s="104">
        <v>804</v>
      </c>
      <c r="B30" s="7">
        <v>28</v>
      </c>
      <c r="C30" s="6"/>
      <c r="D30" s="6">
        <f t="shared" si="3"/>
        <v>24</v>
      </c>
      <c r="E30" s="8">
        <v>4</v>
      </c>
      <c r="F30" s="6"/>
      <c r="G30" s="6" t="s">
        <v>7</v>
      </c>
      <c r="H30" s="6" t="s">
        <v>6</v>
      </c>
      <c r="I30" s="6" t="s">
        <v>8</v>
      </c>
      <c r="J30" s="6" t="s">
        <v>5</v>
      </c>
      <c r="K30" s="6" t="s">
        <v>5</v>
      </c>
      <c r="W30" s="1"/>
    </row>
    <row r="31" spans="1:42" ht="75" customHeight="1" thickTop="1" thickBot="1" x14ac:dyDescent="0.3">
      <c r="A31" s="104">
        <v>805</v>
      </c>
      <c r="B31" s="7">
        <v>28</v>
      </c>
      <c r="C31" s="6"/>
      <c r="D31" s="6">
        <f t="shared" si="3"/>
        <v>28</v>
      </c>
      <c r="E31" s="5"/>
      <c r="F31" s="6"/>
      <c r="G31" s="6" t="s">
        <v>7</v>
      </c>
      <c r="H31" s="6" t="s">
        <v>6</v>
      </c>
      <c r="I31" s="6" t="s">
        <v>8</v>
      </c>
      <c r="J31" s="6" t="s">
        <v>5</v>
      </c>
      <c r="K31" s="6" t="s">
        <v>6</v>
      </c>
      <c r="W31" s="1"/>
    </row>
    <row r="32" spans="1:42" ht="75" customHeight="1" thickTop="1" thickBot="1" x14ac:dyDescent="0.3">
      <c r="A32" s="104">
        <v>806</v>
      </c>
      <c r="B32" s="80">
        <v>28</v>
      </c>
      <c r="C32" s="6">
        <v>1</v>
      </c>
      <c r="D32" s="6">
        <f t="shared" si="3"/>
        <v>24</v>
      </c>
      <c r="E32" s="8">
        <v>3</v>
      </c>
      <c r="F32" s="6"/>
      <c r="G32" s="6" t="s">
        <v>7</v>
      </c>
      <c r="H32" s="6" t="s">
        <v>6</v>
      </c>
      <c r="I32" s="6" t="s">
        <v>8</v>
      </c>
      <c r="J32" s="6" t="s">
        <v>5</v>
      </c>
      <c r="K32" s="6" t="s">
        <v>5</v>
      </c>
      <c r="W32" s="1"/>
    </row>
    <row r="33" spans="1:42" ht="75" customHeight="1" thickTop="1" thickBot="1" x14ac:dyDescent="0.3">
      <c r="A33" s="104">
        <v>807</v>
      </c>
      <c r="B33" s="7">
        <v>28</v>
      </c>
      <c r="C33" s="6"/>
      <c r="D33" s="6">
        <f t="shared" si="3"/>
        <v>26</v>
      </c>
      <c r="E33" s="85">
        <v>1</v>
      </c>
      <c r="F33" s="6">
        <v>1</v>
      </c>
      <c r="G33" s="7" t="s">
        <v>6</v>
      </c>
      <c r="H33" s="7" t="s">
        <v>8</v>
      </c>
      <c r="I33" s="7" t="s">
        <v>5</v>
      </c>
      <c r="J33" s="7" t="s">
        <v>7</v>
      </c>
      <c r="K33" s="7" t="s">
        <v>5</v>
      </c>
      <c r="W33" s="1"/>
    </row>
    <row r="34" spans="1:42" ht="75" customHeight="1" thickTop="1" thickBot="1" x14ac:dyDescent="0.3">
      <c r="A34" s="104">
        <v>808</v>
      </c>
      <c r="B34" s="7">
        <v>29</v>
      </c>
      <c r="C34" s="6"/>
      <c r="D34" s="6">
        <f t="shared" si="3"/>
        <v>28</v>
      </c>
      <c r="E34" s="85">
        <v>1</v>
      </c>
      <c r="F34" s="6"/>
      <c r="G34" s="6" t="s">
        <v>7</v>
      </c>
      <c r="H34" s="6" t="s">
        <v>6</v>
      </c>
      <c r="I34" s="6" t="s">
        <v>8</v>
      </c>
      <c r="J34" s="6" t="s">
        <v>5</v>
      </c>
      <c r="K34" s="6" t="s">
        <v>5</v>
      </c>
      <c r="W34" s="1"/>
    </row>
    <row r="35" spans="1:42" ht="75" customHeight="1" thickTop="1" thickBot="1" x14ac:dyDescent="0.3">
      <c r="A35" s="104">
        <v>809</v>
      </c>
      <c r="B35" s="80">
        <v>28</v>
      </c>
      <c r="C35" s="6"/>
      <c r="D35" s="6">
        <f t="shared" si="3"/>
        <v>26</v>
      </c>
      <c r="E35" s="5">
        <v>2</v>
      </c>
      <c r="F35" s="6"/>
      <c r="G35" s="6" t="s">
        <v>7</v>
      </c>
      <c r="H35" s="6" t="s">
        <v>6</v>
      </c>
      <c r="I35" s="6" t="s">
        <v>8</v>
      </c>
      <c r="J35" s="6" t="s">
        <v>5</v>
      </c>
      <c r="K35" s="6" t="s">
        <v>8</v>
      </c>
      <c r="W35" s="1"/>
    </row>
    <row r="36" spans="1:42" ht="75" customHeight="1" thickTop="1" thickBot="1" x14ac:dyDescent="0.3">
      <c r="A36" s="104">
        <v>810</v>
      </c>
      <c r="B36" s="80">
        <v>29</v>
      </c>
      <c r="C36" s="6"/>
      <c r="D36" s="6">
        <f t="shared" si="3"/>
        <v>26</v>
      </c>
      <c r="E36" s="5">
        <v>3</v>
      </c>
      <c r="F36" s="6"/>
      <c r="G36" s="6" t="s">
        <v>7</v>
      </c>
      <c r="H36" s="6" t="s">
        <v>6</v>
      </c>
      <c r="I36" s="6" t="s">
        <v>8</v>
      </c>
      <c r="J36" s="6" t="s">
        <v>5</v>
      </c>
      <c r="K36" s="6" t="s">
        <v>8</v>
      </c>
      <c r="W36" s="1"/>
    </row>
    <row r="37" spans="1:42" ht="75" customHeight="1" thickTop="1" thickBot="1" x14ac:dyDescent="0.3">
      <c r="A37" s="104">
        <v>811</v>
      </c>
      <c r="B37" s="80">
        <v>28</v>
      </c>
      <c r="C37" s="6"/>
      <c r="D37" s="6">
        <f t="shared" si="3"/>
        <v>25</v>
      </c>
      <c r="E37" s="5">
        <v>3</v>
      </c>
      <c r="F37" s="6"/>
      <c r="G37" s="6" t="s">
        <v>7</v>
      </c>
      <c r="H37" s="6" t="s">
        <v>6</v>
      </c>
      <c r="I37" s="6" t="s">
        <v>8</v>
      </c>
      <c r="J37" s="6" t="s">
        <v>5</v>
      </c>
      <c r="K37" s="6" t="s">
        <v>5</v>
      </c>
      <c r="U37" s="2"/>
      <c r="V37" s="2"/>
      <c r="X37" s="1"/>
      <c r="Y37" s="1"/>
      <c r="AB37" s="1"/>
      <c r="AP37" s="2"/>
    </row>
    <row r="38" spans="1:42" ht="75" customHeight="1" thickTop="1" thickBot="1" x14ac:dyDescent="0.3">
      <c r="A38" s="104">
        <v>812</v>
      </c>
      <c r="B38" s="7">
        <v>28</v>
      </c>
      <c r="C38" s="6"/>
      <c r="D38" s="6">
        <f t="shared" si="3"/>
        <v>26</v>
      </c>
      <c r="E38" s="5">
        <v>2</v>
      </c>
      <c r="F38" s="6"/>
      <c r="G38" s="6" t="s">
        <v>7</v>
      </c>
      <c r="H38" s="6" t="s">
        <v>6</v>
      </c>
      <c r="I38" s="6" t="s">
        <v>8</v>
      </c>
      <c r="J38" s="6" t="s">
        <v>5</v>
      </c>
      <c r="K38" s="6" t="s">
        <v>7</v>
      </c>
      <c r="V38" s="2"/>
      <c r="Y38" s="1"/>
      <c r="Z38" s="1"/>
    </row>
    <row r="39" spans="1:42" ht="75" customHeight="1" thickTop="1" thickBot="1" x14ac:dyDescent="0.3">
      <c r="A39" s="104">
        <v>813</v>
      </c>
      <c r="B39" s="7">
        <v>28</v>
      </c>
      <c r="C39" s="6">
        <v>1</v>
      </c>
      <c r="D39" s="6">
        <f t="shared" si="3"/>
        <v>22</v>
      </c>
      <c r="E39" s="8">
        <v>4</v>
      </c>
      <c r="F39" s="6">
        <v>1</v>
      </c>
      <c r="G39" s="6" t="s">
        <v>7</v>
      </c>
      <c r="H39" s="6" t="s">
        <v>6</v>
      </c>
      <c r="I39" s="6" t="s">
        <v>8</v>
      </c>
      <c r="J39" s="6" t="s">
        <v>5</v>
      </c>
      <c r="K39" s="6" t="s">
        <v>8</v>
      </c>
      <c r="W39" s="1"/>
    </row>
    <row r="40" spans="1:42" ht="75" customHeight="1" thickTop="1" thickBot="1" x14ac:dyDescent="0.3">
      <c r="A40" s="104">
        <v>814</v>
      </c>
      <c r="B40" s="80">
        <v>28</v>
      </c>
      <c r="C40" s="6"/>
      <c r="D40" s="6">
        <f t="shared" si="3"/>
        <v>24</v>
      </c>
      <c r="E40" s="5">
        <v>3</v>
      </c>
      <c r="F40" s="6">
        <v>1</v>
      </c>
      <c r="G40" s="7" t="s">
        <v>8</v>
      </c>
      <c r="H40" s="7" t="s">
        <v>5</v>
      </c>
      <c r="I40" s="7" t="s">
        <v>7</v>
      </c>
      <c r="J40" s="7" t="s">
        <v>6</v>
      </c>
      <c r="K40" s="7" t="s">
        <v>6</v>
      </c>
      <c r="U40" s="2"/>
      <c r="V40" s="2"/>
      <c r="X40" s="1"/>
      <c r="Y40" s="1"/>
      <c r="AB40" s="1"/>
      <c r="AP40" s="2"/>
    </row>
    <row r="41" spans="1:42" ht="75" customHeight="1" thickTop="1" thickBot="1" x14ac:dyDescent="0.3">
      <c r="A41" s="104">
        <v>815</v>
      </c>
      <c r="B41" s="80">
        <v>27</v>
      </c>
      <c r="C41" s="6"/>
      <c r="D41" s="6">
        <f t="shared" si="3"/>
        <v>27</v>
      </c>
      <c r="E41" s="85"/>
      <c r="F41" s="6"/>
      <c r="G41" s="6" t="s">
        <v>8</v>
      </c>
      <c r="H41" s="6" t="s">
        <v>5</v>
      </c>
      <c r="I41" s="6" t="s">
        <v>7</v>
      </c>
      <c r="J41" s="6" t="s">
        <v>6</v>
      </c>
      <c r="K41" s="6" t="s">
        <v>8</v>
      </c>
      <c r="V41" s="2"/>
      <c r="Y41" s="1"/>
      <c r="Z41" s="1"/>
    </row>
    <row r="42" spans="1:42" ht="75" customHeight="1" thickTop="1" thickBot="1" x14ac:dyDescent="0.3">
      <c r="A42" s="104">
        <v>816</v>
      </c>
      <c r="B42" s="80">
        <v>28</v>
      </c>
      <c r="C42" s="6"/>
      <c r="D42" s="6">
        <f t="shared" si="3"/>
        <v>25</v>
      </c>
      <c r="E42" s="85">
        <v>3</v>
      </c>
      <c r="F42" s="6"/>
      <c r="G42" s="6" t="s">
        <v>8</v>
      </c>
      <c r="H42" s="6" t="s">
        <v>5</v>
      </c>
      <c r="I42" s="6" t="s">
        <v>7</v>
      </c>
      <c r="J42" s="6" t="s">
        <v>6</v>
      </c>
      <c r="K42" s="6" t="s">
        <v>5</v>
      </c>
      <c r="N42" s="1" t="s">
        <v>239</v>
      </c>
      <c r="O42" s="1" t="s">
        <v>240</v>
      </c>
      <c r="P42" s="1" t="s">
        <v>179</v>
      </c>
      <c r="Q42" s="1" t="s">
        <v>180</v>
      </c>
      <c r="R42" s="1" t="s">
        <v>181</v>
      </c>
      <c r="V42" s="2"/>
      <c r="Y42" s="1"/>
      <c r="Z42" s="1"/>
      <c r="AA42" s="1"/>
    </row>
    <row r="43" spans="1:42" ht="75" customHeight="1" thickTop="1" thickBot="1" x14ac:dyDescent="0.3">
      <c r="A43" s="104">
        <v>817</v>
      </c>
      <c r="B43" s="7">
        <v>28</v>
      </c>
      <c r="C43" s="6"/>
      <c r="D43" s="6">
        <f t="shared" si="3"/>
        <v>28</v>
      </c>
      <c r="E43" s="85"/>
      <c r="F43" s="6"/>
      <c r="G43" s="6" t="s">
        <v>8</v>
      </c>
      <c r="H43" s="6" t="s">
        <v>5</v>
      </c>
      <c r="I43" s="6" t="s">
        <v>7</v>
      </c>
      <c r="J43" s="6" t="s">
        <v>6</v>
      </c>
      <c r="K43" s="6" t="s">
        <v>6</v>
      </c>
      <c r="L43" s="9" t="s">
        <v>8</v>
      </c>
      <c r="M43" s="1">
        <f>SUM(N43:S43)</f>
        <v>26</v>
      </c>
      <c r="N43" s="1">
        <v>6</v>
      </c>
      <c r="O43" s="1">
        <v>3</v>
      </c>
      <c r="P43" s="1">
        <v>12</v>
      </c>
      <c r="R43" s="1">
        <v>5</v>
      </c>
      <c r="V43" s="2"/>
      <c r="Y43" s="1"/>
      <c r="Z43" s="1"/>
      <c r="AA43" s="1"/>
    </row>
    <row r="44" spans="1:42" ht="75" customHeight="1" thickTop="1" thickBot="1" x14ac:dyDescent="0.3">
      <c r="A44" s="104">
        <v>818</v>
      </c>
      <c r="B44" s="7">
        <v>28</v>
      </c>
      <c r="C44" s="6"/>
      <c r="D44" s="6">
        <f t="shared" si="3"/>
        <v>27</v>
      </c>
      <c r="E44" s="5"/>
      <c r="F44" s="6">
        <v>1</v>
      </c>
      <c r="G44" s="7" t="s">
        <v>6</v>
      </c>
      <c r="H44" s="7" t="s">
        <v>8</v>
      </c>
      <c r="I44" s="7" t="s">
        <v>5</v>
      </c>
      <c r="J44" s="7" t="s">
        <v>7</v>
      </c>
      <c r="K44" s="7" t="s">
        <v>5</v>
      </c>
      <c r="L44" s="1" t="s">
        <v>6</v>
      </c>
      <c r="M44" s="1">
        <f t="shared" ref="M44:M47" si="4">SUM(N44:S44)</f>
        <v>24</v>
      </c>
      <c r="N44" s="1">
        <v>3</v>
      </c>
      <c r="O44" s="1">
        <v>12</v>
      </c>
      <c r="Q44" s="1">
        <v>6</v>
      </c>
      <c r="R44" s="1">
        <v>3</v>
      </c>
      <c r="V44" s="2"/>
      <c r="Y44" s="1"/>
      <c r="Z44" s="1"/>
      <c r="AA44" s="1"/>
      <c r="AB44" s="1"/>
      <c r="AO44" s="2"/>
      <c r="AP44" s="2"/>
    </row>
    <row r="45" spans="1:42" ht="75" customHeight="1" thickTop="1" thickBot="1" x14ac:dyDescent="0.3">
      <c r="A45" s="104">
        <v>819</v>
      </c>
      <c r="B45" s="80">
        <v>28</v>
      </c>
      <c r="C45" s="6"/>
      <c r="D45" s="6">
        <f t="shared" si="3"/>
        <v>25</v>
      </c>
      <c r="E45" s="5">
        <v>2</v>
      </c>
      <c r="F45" s="6">
        <v>1</v>
      </c>
      <c r="G45" s="7" t="s">
        <v>6</v>
      </c>
      <c r="H45" s="7" t="s">
        <v>8</v>
      </c>
      <c r="I45" s="7" t="s">
        <v>5</v>
      </c>
      <c r="J45" s="7" t="s">
        <v>7</v>
      </c>
      <c r="K45" s="7" t="s">
        <v>7</v>
      </c>
      <c r="L45" s="1" t="s">
        <v>5</v>
      </c>
      <c r="M45" s="1">
        <f t="shared" si="4"/>
        <v>31</v>
      </c>
      <c r="O45" s="1">
        <v>6</v>
      </c>
      <c r="P45" s="1">
        <v>3</v>
      </c>
      <c r="Q45" s="1">
        <v>12</v>
      </c>
      <c r="R45" s="1">
        <v>10</v>
      </c>
      <c r="V45" s="2"/>
      <c r="Y45" s="1"/>
      <c r="Z45" s="1"/>
      <c r="AA45" s="1"/>
      <c r="AB45" s="1"/>
      <c r="AM45" s="2"/>
      <c r="AN45" s="2"/>
      <c r="AO45" s="2"/>
      <c r="AP45" s="2"/>
    </row>
    <row r="46" spans="1:42" ht="75" customHeight="1" thickTop="1" thickBot="1" x14ac:dyDescent="0.3">
      <c r="A46" s="104">
        <v>820</v>
      </c>
      <c r="B46" s="7">
        <v>21</v>
      </c>
      <c r="C46" s="6"/>
      <c r="D46" s="6">
        <f t="shared" si="3"/>
        <v>20</v>
      </c>
      <c r="E46" s="8">
        <v>1</v>
      </c>
      <c r="F46" s="6"/>
      <c r="G46" s="6" t="s">
        <v>8</v>
      </c>
      <c r="H46" s="6" t="s">
        <v>5</v>
      </c>
      <c r="I46" s="6" t="s">
        <v>7</v>
      </c>
      <c r="J46" s="6" t="s">
        <v>6</v>
      </c>
      <c r="K46" s="6" t="s">
        <v>7</v>
      </c>
      <c r="L46" s="1" t="s">
        <v>14</v>
      </c>
      <c r="M46" s="1">
        <f t="shared" si="4"/>
        <v>24</v>
      </c>
      <c r="N46" s="1">
        <v>12</v>
      </c>
      <c r="P46" s="1">
        <v>6</v>
      </c>
      <c r="Q46" s="1">
        <v>3</v>
      </c>
      <c r="R46" s="1">
        <v>3</v>
      </c>
      <c r="AA46" s="1"/>
      <c r="AB46" s="1"/>
      <c r="AM46" s="2"/>
      <c r="AN46" s="2"/>
      <c r="AO46" s="2"/>
      <c r="AP46" s="2"/>
    </row>
    <row r="47" spans="1:42" ht="75" customHeight="1" thickTop="1" thickBot="1" x14ac:dyDescent="0.3">
      <c r="A47" s="104">
        <v>821</v>
      </c>
      <c r="B47" s="7">
        <v>26</v>
      </c>
      <c r="C47" s="6"/>
      <c r="D47" s="6">
        <f t="shared" si="3"/>
        <v>21</v>
      </c>
      <c r="E47" s="8">
        <v>5</v>
      </c>
      <c r="F47" s="6"/>
      <c r="G47" s="6" t="s">
        <v>8</v>
      </c>
      <c r="H47" s="6" t="s">
        <v>5</v>
      </c>
      <c r="I47" s="6" t="s">
        <v>7</v>
      </c>
      <c r="J47" s="6" t="s">
        <v>6</v>
      </c>
      <c r="K47" s="6" t="s">
        <v>5</v>
      </c>
      <c r="L47" s="1">
        <v>21</v>
      </c>
      <c r="M47" s="1">
        <f t="shared" si="4"/>
        <v>105</v>
      </c>
      <c r="N47" s="1">
        <f>SUM(N43:N46)</f>
        <v>21</v>
      </c>
      <c r="O47" s="1">
        <f t="shared" ref="O47:S47" si="5">SUM(O43:O46)</f>
        <v>21</v>
      </c>
      <c r="P47" s="1">
        <f t="shared" si="5"/>
        <v>21</v>
      </c>
      <c r="Q47" s="1">
        <f t="shared" si="5"/>
        <v>21</v>
      </c>
      <c r="R47" s="1">
        <f t="shared" si="5"/>
        <v>21</v>
      </c>
      <c r="S47" s="1">
        <f t="shared" si="5"/>
        <v>0</v>
      </c>
      <c r="AB47" s="1"/>
      <c r="AP47" s="2"/>
    </row>
    <row r="48" spans="1:42" ht="75" customHeight="1" thickTop="1" x14ac:dyDescent="0.25">
      <c r="A48" s="106" t="s">
        <v>15</v>
      </c>
      <c r="B48" s="83">
        <f>SUM(B27:B47)</f>
        <v>580</v>
      </c>
      <c r="C48" s="1">
        <f>SUM(C27:C47)</f>
        <v>2</v>
      </c>
      <c r="D48" s="1">
        <f>SUM(D27:D47)</f>
        <v>524</v>
      </c>
      <c r="E48" s="1">
        <f>SUM(E27:E47)</f>
        <v>48</v>
      </c>
      <c r="F48" s="1">
        <f>SUM(F27:F47)</f>
        <v>6</v>
      </c>
      <c r="G48" s="1"/>
      <c r="H48" s="1"/>
      <c r="I48" s="13"/>
      <c r="J48" s="13"/>
      <c r="K48" s="13"/>
      <c r="AB48" s="1"/>
      <c r="AP48" s="2"/>
    </row>
    <row r="49" spans="1:42" ht="75" customHeight="1" x14ac:dyDescent="0.25">
      <c r="A49" s="109" t="s">
        <v>0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W49" s="1"/>
      <c r="AP49" s="2"/>
    </row>
    <row r="50" spans="1:42" ht="75" customHeight="1" thickBot="1" x14ac:dyDescent="0.3">
      <c r="A50" s="108" t="s">
        <v>253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W50" s="1"/>
    </row>
    <row r="51" spans="1:42" ht="75" customHeight="1" thickTop="1" thickBot="1" x14ac:dyDescent="0.3">
      <c r="A51" s="104" t="s">
        <v>1</v>
      </c>
      <c r="B51" s="81" t="s">
        <v>2</v>
      </c>
      <c r="C51" s="4" t="s">
        <v>3</v>
      </c>
      <c r="D51" s="5" t="s">
        <v>251</v>
      </c>
      <c r="E51" s="4" t="s">
        <v>4</v>
      </c>
      <c r="F51" s="5" t="s">
        <v>252</v>
      </c>
      <c r="G51" s="5" t="s">
        <v>242</v>
      </c>
      <c r="H51" s="5" t="s">
        <v>244</v>
      </c>
      <c r="I51" s="5" t="s">
        <v>246</v>
      </c>
      <c r="J51" s="5" t="s">
        <v>248</v>
      </c>
      <c r="K51" s="5" t="s">
        <v>250</v>
      </c>
      <c r="W51" s="1"/>
    </row>
    <row r="52" spans="1:42" ht="75" customHeight="1" thickTop="1" thickBot="1" x14ac:dyDescent="0.3">
      <c r="A52" s="104">
        <v>901</v>
      </c>
      <c r="B52" s="80">
        <v>27</v>
      </c>
      <c r="C52" s="6"/>
      <c r="D52" s="6">
        <f t="shared" ref="D52:D70" si="6">B52-C52-E52-F52</f>
        <v>21</v>
      </c>
      <c r="E52" s="85">
        <v>6</v>
      </c>
      <c r="F52" s="6"/>
      <c r="G52" s="6" t="s">
        <v>6</v>
      </c>
      <c r="H52" s="6" t="s">
        <v>8</v>
      </c>
      <c r="I52" s="6" t="s">
        <v>5</v>
      </c>
      <c r="J52" s="6" t="s">
        <v>7</v>
      </c>
      <c r="K52" s="6" t="s">
        <v>8</v>
      </c>
      <c r="W52" s="1"/>
      <c r="AO52" s="2"/>
      <c r="AP52" s="2"/>
    </row>
    <row r="53" spans="1:42" ht="75" customHeight="1" thickTop="1" thickBot="1" x14ac:dyDescent="0.3">
      <c r="A53" s="104">
        <v>902</v>
      </c>
      <c r="B53" s="80">
        <v>25</v>
      </c>
      <c r="C53" s="6"/>
      <c r="D53" s="6">
        <f t="shared" si="6"/>
        <v>24</v>
      </c>
      <c r="E53" s="85"/>
      <c r="F53" s="6">
        <v>1</v>
      </c>
      <c r="G53" s="6" t="s">
        <v>6</v>
      </c>
      <c r="H53" s="6" t="s">
        <v>8</v>
      </c>
      <c r="I53" s="6" t="s">
        <v>5</v>
      </c>
      <c r="J53" s="6" t="s">
        <v>7</v>
      </c>
      <c r="K53" s="6" t="s">
        <v>6</v>
      </c>
      <c r="W53" s="1"/>
      <c r="AO53" s="2"/>
      <c r="AP53" s="2"/>
    </row>
    <row r="54" spans="1:42" ht="75" customHeight="1" thickTop="1" thickBot="1" x14ac:dyDescent="0.3">
      <c r="A54" s="104">
        <v>903</v>
      </c>
      <c r="B54" s="80">
        <v>27</v>
      </c>
      <c r="C54" s="6"/>
      <c r="D54" s="6">
        <f t="shared" si="6"/>
        <v>25</v>
      </c>
      <c r="E54" s="85">
        <v>1</v>
      </c>
      <c r="F54" s="6">
        <v>1</v>
      </c>
      <c r="G54" s="6" t="s">
        <v>6</v>
      </c>
      <c r="H54" s="6" t="s">
        <v>8</v>
      </c>
      <c r="I54" s="6" t="s">
        <v>5</v>
      </c>
      <c r="J54" s="6" t="s">
        <v>7</v>
      </c>
      <c r="K54" s="6" t="s">
        <v>5</v>
      </c>
      <c r="W54" s="1"/>
      <c r="AO54" s="2"/>
      <c r="AP54" s="2"/>
    </row>
    <row r="55" spans="1:42" ht="75" customHeight="1" thickTop="1" thickBot="1" x14ac:dyDescent="0.3">
      <c r="A55" s="104">
        <v>904</v>
      </c>
      <c r="B55" s="80">
        <v>26</v>
      </c>
      <c r="C55" s="6"/>
      <c r="D55" s="6">
        <f t="shared" si="6"/>
        <v>25</v>
      </c>
      <c r="E55" s="85"/>
      <c r="F55" s="6">
        <v>1</v>
      </c>
      <c r="G55" s="6" t="s">
        <v>6</v>
      </c>
      <c r="H55" s="6" t="s">
        <v>8</v>
      </c>
      <c r="I55" s="6" t="s">
        <v>5</v>
      </c>
      <c r="J55" s="6" t="s">
        <v>7</v>
      </c>
      <c r="K55" s="6" t="s">
        <v>8</v>
      </c>
      <c r="N55" s="1" t="s">
        <v>239</v>
      </c>
      <c r="O55" s="1" t="s">
        <v>240</v>
      </c>
      <c r="P55" s="1" t="s">
        <v>179</v>
      </c>
      <c r="Q55" s="1" t="s">
        <v>180</v>
      </c>
      <c r="R55" s="1" t="s">
        <v>181</v>
      </c>
      <c r="W55" s="1"/>
      <c r="AP55" s="2"/>
    </row>
    <row r="56" spans="1:42" ht="75" customHeight="1" thickTop="1" thickBot="1" x14ac:dyDescent="0.3">
      <c r="A56" s="104">
        <v>905</v>
      </c>
      <c r="B56" s="80">
        <v>29</v>
      </c>
      <c r="C56" s="6"/>
      <c r="D56" s="6">
        <f t="shared" si="6"/>
        <v>26</v>
      </c>
      <c r="E56" s="85">
        <v>3</v>
      </c>
      <c r="F56" s="6"/>
      <c r="G56" s="6" t="s">
        <v>6</v>
      </c>
      <c r="H56" s="6" t="s">
        <v>8</v>
      </c>
      <c r="I56" s="6" t="s">
        <v>5</v>
      </c>
      <c r="J56" s="6" t="s">
        <v>7</v>
      </c>
      <c r="K56" s="6" t="s">
        <v>8</v>
      </c>
      <c r="L56" s="9" t="s">
        <v>8</v>
      </c>
      <c r="M56" s="1">
        <f>SUM(N56:S56)</f>
        <v>25</v>
      </c>
      <c r="N56" s="1">
        <v>10</v>
      </c>
      <c r="O56" s="1">
        <v>9</v>
      </c>
      <c r="R56" s="1">
        <v>6</v>
      </c>
      <c r="W56" s="1"/>
    </row>
    <row r="57" spans="1:42" ht="75" customHeight="1" thickTop="1" thickBot="1" x14ac:dyDescent="0.3">
      <c r="A57" s="104">
        <v>906</v>
      </c>
      <c r="B57" s="80">
        <v>29</v>
      </c>
      <c r="C57" s="6"/>
      <c r="D57" s="6">
        <f t="shared" si="6"/>
        <v>25</v>
      </c>
      <c r="E57" s="85">
        <v>3</v>
      </c>
      <c r="F57" s="6">
        <v>1</v>
      </c>
      <c r="G57" s="6" t="s">
        <v>6</v>
      </c>
      <c r="H57" s="6" t="s">
        <v>8</v>
      </c>
      <c r="I57" s="6" t="s">
        <v>5</v>
      </c>
      <c r="J57" s="6" t="s">
        <v>7</v>
      </c>
      <c r="K57" s="6" t="s">
        <v>6</v>
      </c>
      <c r="L57" s="1" t="s">
        <v>6</v>
      </c>
      <c r="M57" s="1">
        <f t="shared" ref="M57:M60" si="7">SUM(N57:S57)</f>
        <v>23</v>
      </c>
      <c r="N57" s="1">
        <v>9</v>
      </c>
      <c r="Q57" s="1">
        <v>10</v>
      </c>
      <c r="R57" s="1">
        <v>4</v>
      </c>
      <c r="W57" s="1"/>
      <c r="AL57" s="2"/>
      <c r="AM57" s="2"/>
      <c r="AN57" s="2"/>
      <c r="AO57" s="2"/>
      <c r="AP57" s="2"/>
    </row>
    <row r="58" spans="1:42" ht="75" customHeight="1" thickTop="1" thickBot="1" x14ac:dyDescent="0.3">
      <c r="A58" s="104">
        <v>907</v>
      </c>
      <c r="B58" s="7">
        <v>29</v>
      </c>
      <c r="C58" s="6">
        <v>1</v>
      </c>
      <c r="D58" s="6">
        <f t="shared" si="6"/>
        <v>25</v>
      </c>
      <c r="E58" s="85">
        <v>1</v>
      </c>
      <c r="F58" s="6">
        <v>2</v>
      </c>
      <c r="G58" s="6" t="s">
        <v>6</v>
      </c>
      <c r="H58" s="6" t="s">
        <v>8</v>
      </c>
      <c r="I58" s="6" t="s">
        <v>5</v>
      </c>
      <c r="J58" s="6" t="s">
        <v>7</v>
      </c>
      <c r="K58" s="6" t="s">
        <v>6</v>
      </c>
      <c r="L58" s="1" t="s">
        <v>5</v>
      </c>
      <c r="M58" s="1">
        <f t="shared" si="7"/>
        <v>25</v>
      </c>
      <c r="O58" s="1">
        <v>10</v>
      </c>
      <c r="P58" s="1">
        <v>9</v>
      </c>
      <c r="R58" s="1">
        <v>6</v>
      </c>
      <c r="W58" s="1"/>
      <c r="AL58" s="2"/>
      <c r="AM58" s="2"/>
      <c r="AN58" s="2"/>
      <c r="AO58" s="2"/>
      <c r="AP58" s="2"/>
    </row>
    <row r="59" spans="1:42" ht="75" customHeight="1" thickTop="1" thickBot="1" x14ac:dyDescent="0.3">
      <c r="A59" s="104">
        <v>908</v>
      </c>
      <c r="B59" s="80">
        <v>29</v>
      </c>
      <c r="C59" s="6">
        <v>1</v>
      </c>
      <c r="D59" s="6">
        <f t="shared" si="6"/>
        <v>26</v>
      </c>
      <c r="E59" s="85">
        <v>2</v>
      </c>
      <c r="F59" s="6"/>
      <c r="G59" s="6" t="s">
        <v>6</v>
      </c>
      <c r="H59" s="6" t="s">
        <v>8</v>
      </c>
      <c r="I59" s="6" t="s">
        <v>5</v>
      </c>
      <c r="J59" s="6" t="s">
        <v>7</v>
      </c>
      <c r="K59" s="6" t="s">
        <v>5</v>
      </c>
      <c r="L59" s="1" t="s">
        <v>14</v>
      </c>
      <c r="M59" s="1">
        <f t="shared" si="7"/>
        <v>22</v>
      </c>
      <c r="P59" s="1">
        <v>10</v>
      </c>
      <c r="Q59" s="1">
        <v>9</v>
      </c>
      <c r="R59" s="1">
        <v>3</v>
      </c>
      <c r="W59" s="1"/>
      <c r="AL59" s="2"/>
      <c r="AM59" s="2"/>
      <c r="AN59" s="2"/>
      <c r="AO59" s="2"/>
      <c r="AP59" s="2"/>
    </row>
    <row r="60" spans="1:42" ht="75" customHeight="1" thickTop="1" thickBot="1" x14ac:dyDescent="0.3">
      <c r="A60" s="104">
        <v>909</v>
      </c>
      <c r="B60" s="80">
        <v>26</v>
      </c>
      <c r="C60" s="6"/>
      <c r="D60" s="6">
        <f t="shared" si="6"/>
        <v>25</v>
      </c>
      <c r="E60" s="8">
        <v>1</v>
      </c>
      <c r="F60" s="6"/>
      <c r="G60" s="7" t="s">
        <v>8</v>
      </c>
      <c r="H60" s="7" t="s">
        <v>5</v>
      </c>
      <c r="I60" s="7" t="s">
        <v>7</v>
      </c>
      <c r="J60" s="7" t="s">
        <v>6</v>
      </c>
      <c r="K60" s="7" t="s">
        <v>5</v>
      </c>
      <c r="L60" s="1">
        <v>19</v>
      </c>
      <c r="M60" s="1">
        <f t="shared" si="7"/>
        <v>95</v>
      </c>
      <c r="N60" s="1">
        <f>SUM(N56:N59)</f>
        <v>19</v>
      </c>
      <c r="O60" s="1">
        <f t="shared" ref="O60:S60" si="8">SUM(O56:O59)</f>
        <v>19</v>
      </c>
      <c r="P60" s="1">
        <f t="shared" si="8"/>
        <v>19</v>
      </c>
      <c r="Q60" s="1">
        <f t="shared" si="8"/>
        <v>19</v>
      </c>
      <c r="R60" s="1">
        <f t="shared" si="8"/>
        <v>19</v>
      </c>
      <c r="S60" s="1">
        <f t="shared" si="8"/>
        <v>0</v>
      </c>
      <c r="W60" s="1"/>
      <c r="AL60" s="2"/>
      <c r="AM60" s="2"/>
      <c r="AN60" s="2"/>
      <c r="AO60" s="2"/>
      <c r="AP60" s="2"/>
    </row>
    <row r="61" spans="1:42" ht="75" customHeight="1" thickTop="1" thickBot="1" x14ac:dyDescent="0.3">
      <c r="A61" s="104">
        <v>910</v>
      </c>
      <c r="B61" s="7">
        <v>26</v>
      </c>
      <c r="C61" s="6"/>
      <c r="D61" s="6">
        <f t="shared" si="6"/>
        <v>22</v>
      </c>
      <c r="E61" s="8">
        <v>4</v>
      </c>
      <c r="F61" s="6"/>
      <c r="G61" s="7" t="s">
        <v>8</v>
      </c>
      <c r="H61" s="7" t="s">
        <v>5</v>
      </c>
      <c r="I61" s="7" t="s">
        <v>7</v>
      </c>
      <c r="J61" s="7" t="s">
        <v>6</v>
      </c>
      <c r="K61" s="7" t="s">
        <v>5</v>
      </c>
      <c r="AA61" s="1"/>
      <c r="AB61" s="1"/>
      <c r="AI61" s="2"/>
      <c r="AJ61" s="2"/>
      <c r="AK61" s="2"/>
      <c r="AL61" s="2"/>
      <c r="AM61" s="2"/>
      <c r="AN61" s="2"/>
      <c r="AO61" s="2"/>
      <c r="AP61" s="2"/>
    </row>
    <row r="62" spans="1:42" ht="75" customHeight="1" thickTop="1" thickBot="1" x14ac:dyDescent="0.3">
      <c r="A62" s="104">
        <v>911</v>
      </c>
      <c r="B62" s="80">
        <v>25</v>
      </c>
      <c r="C62" s="6">
        <v>1</v>
      </c>
      <c r="D62" s="6">
        <f t="shared" si="6"/>
        <v>20</v>
      </c>
      <c r="E62" s="8">
        <v>3</v>
      </c>
      <c r="F62" s="6">
        <v>1</v>
      </c>
      <c r="G62" s="6" t="s">
        <v>6</v>
      </c>
      <c r="H62" s="6" t="s">
        <v>8</v>
      </c>
      <c r="I62" s="6" t="s">
        <v>5</v>
      </c>
      <c r="J62" s="6" t="s">
        <v>7</v>
      </c>
      <c r="K62" s="6" t="s">
        <v>6</v>
      </c>
      <c r="W62" s="1"/>
      <c r="Y62" s="1"/>
      <c r="Z62" s="1"/>
      <c r="AA62" s="1"/>
      <c r="AB62" s="1"/>
      <c r="AI62" s="2"/>
      <c r="AJ62" s="2"/>
      <c r="AK62" s="2"/>
      <c r="AL62" s="2"/>
      <c r="AM62" s="2"/>
      <c r="AN62" s="2"/>
      <c r="AO62" s="2"/>
      <c r="AP62" s="2"/>
    </row>
    <row r="63" spans="1:42" ht="75" customHeight="1" thickTop="1" thickBot="1" x14ac:dyDescent="0.3">
      <c r="A63" s="104">
        <v>912</v>
      </c>
      <c r="B63" s="80">
        <v>27</v>
      </c>
      <c r="C63" s="6"/>
      <c r="D63" s="6">
        <f t="shared" si="6"/>
        <v>24</v>
      </c>
      <c r="E63" s="85">
        <v>3</v>
      </c>
      <c r="F63" s="6"/>
      <c r="G63" s="7" t="s">
        <v>8</v>
      </c>
      <c r="H63" s="7" t="s">
        <v>5</v>
      </c>
      <c r="I63" s="7" t="s">
        <v>7</v>
      </c>
      <c r="J63" s="7" t="s">
        <v>6</v>
      </c>
      <c r="K63" s="7" t="s">
        <v>5</v>
      </c>
      <c r="W63" s="1"/>
      <c r="Y63" s="1"/>
      <c r="Z63" s="1"/>
      <c r="AA63" s="1"/>
      <c r="AB63" s="1"/>
      <c r="AI63" s="2"/>
      <c r="AJ63" s="2"/>
      <c r="AK63" s="2"/>
      <c r="AL63" s="2"/>
      <c r="AM63" s="2"/>
      <c r="AN63" s="2"/>
      <c r="AO63" s="2"/>
      <c r="AP63" s="2"/>
    </row>
    <row r="64" spans="1:42" ht="75" customHeight="1" thickTop="1" thickBot="1" x14ac:dyDescent="0.3">
      <c r="A64" s="104">
        <v>913</v>
      </c>
      <c r="B64" s="80">
        <v>27</v>
      </c>
      <c r="C64" s="6"/>
      <c r="D64" s="6">
        <f t="shared" si="6"/>
        <v>24</v>
      </c>
      <c r="E64" s="85">
        <v>3</v>
      </c>
      <c r="F64" s="6"/>
      <c r="G64" s="80" t="s">
        <v>8</v>
      </c>
      <c r="H64" s="80" t="s">
        <v>5</v>
      </c>
      <c r="I64" s="80" t="s">
        <v>7</v>
      </c>
      <c r="J64" s="80" t="s">
        <v>6</v>
      </c>
      <c r="K64" s="80" t="s">
        <v>8</v>
      </c>
      <c r="W64" s="1"/>
      <c r="Y64" s="1"/>
      <c r="Z64" s="1"/>
      <c r="AA64" s="1"/>
      <c r="AB64" s="1"/>
      <c r="AI64" s="2"/>
      <c r="AJ64" s="2"/>
      <c r="AK64" s="2"/>
      <c r="AL64" s="2"/>
      <c r="AM64" s="2"/>
      <c r="AN64" s="2"/>
      <c r="AO64" s="2"/>
      <c r="AP64" s="2"/>
    </row>
    <row r="65" spans="1:43" ht="75" customHeight="1" thickTop="1" thickBot="1" x14ac:dyDescent="0.3">
      <c r="A65" s="104">
        <v>914</v>
      </c>
      <c r="B65" s="7">
        <v>23</v>
      </c>
      <c r="C65" s="6"/>
      <c r="D65" s="6">
        <f t="shared" si="6"/>
        <v>21</v>
      </c>
      <c r="E65" s="85">
        <v>2</v>
      </c>
      <c r="F65" s="6"/>
      <c r="G65" s="80" t="s">
        <v>8</v>
      </c>
      <c r="H65" s="80" t="s">
        <v>5</v>
      </c>
      <c r="I65" s="80" t="s">
        <v>7</v>
      </c>
      <c r="J65" s="80" t="s">
        <v>6</v>
      </c>
      <c r="K65" s="80" t="s">
        <v>8</v>
      </c>
      <c r="L65" s="1" t="s">
        <v>16</v>
      </c>
      <c r="M65" s="14" t="s">
        <v>239</v>
      </c>
      <c r="N65" s="14" t="s">
        <v>240</v>
      </c>
      <c r="O65" s="14" t="s">
        <v>179</v>
      </c>
      <c r="P65" s="14" t="s">
        <v>180</v>
      </c>
      <c r="Q65" s="14" t="s">
        <v>181</v>
      </c>
      <c r="R65" s="1" t="s">
        <v>17</v>
      </c>
      <c r="S65" s="1" t="s">
        <v>18</v>
      </c>
      <c r="T65" s="1" t="s">
        <v>19</v>
      </c>
      <c r="U65" s="1" t="s">
        <v>20</v>
      </c>
      <c r="V65" s="1" t="s">
        <v>15</v>
      </c>
      <c r="W65" s="1"/>
      <c r="X65" s="1"/>
      <c r="Y65" s="1"/>
      <c r="Z65" s="1"/>
      <c r="AA65" s="1"/>
      <c r="AB65" s="1"/>
    </row>
    <row r="66" spans="1:43" ht="75" customHeight="1" thickTop="1" thickBot="1" x14ac:dyDescent="0.3">
      <c r="A66" s="104">
        <v>915</v>
      </c>
      <c r="B66" s="80">
        <v>29</v>
      </c>
      <c r="C66" s="6"/>
      <c r="D66" s="6">
        <f t="shared" si="6"/>
        <v>27</v>
      </c>
      <c r="E66" s="85">
        <v>2</v>
      </c>
      <c r="F66" s="6"/>
      <c r="G66" s="80" t="s">
        <v>8</v>
      </c>
      <c r="H66" s="80" t="s">
        <v>5</v>
      </c>
      <c r="I66" s="80" t="s">
        <v>7</v>
      </c>
      <c r="J66" s="80" t="s">
        <v>6</v>
      </c>
      <c r="K66" s="80" t="s">
        <v>7</v>
      </c>
      <c r="L66" s="9" t="s">
        <v>8</v>
      </c>
      <c r="M66" s="1">
        <f>N43+N18+N56</f>
        <v>16</v>
      </c>
      <c r="N66" s="1">
        <f t="shared" ref="N66:Q66" si="9">O43+O18+O56</f>
        <v>12</v>
      </c>
      <c r="O66" s="1">
        <f>P43+P18+P56</f>
        <v>12</v>
      </c>
      <c r="P66" s="1">
        <f t="shared" si="9"/>
        <v>19</v>
      </c>
      <c r="Q66" s="1">
        <f t="shared" si="9"/>
        <v>15</v>
      </c>
      <c r="S66" s="1">
        <f>M18</f>
        <v>23</v>
      </c>
      <c r="T66" s="1">
        <f>M43</f>
        <v>26</v>
      </c>
      <c r="U66" s="1">
        <f>M56</f>
        <v>25</v>
      </c>
      <c r="V66" s="1">
        <f>SUM(S66:U66)</f>
        <v>74</v>
      </c>
      <c r="W66" s="1"/>
      <c r="X66" s="1"/>
      <c r="Y66" s="1"/>
      <c r="Z66" s="1"/>
      <c r="AA66" s="1"/>
      <c r="AB66" s="1"/>
      <c r="AI66" s="2"/>
      <c r="AJ66" s="2"/>
      <c r="AK66" s="2"/>
      <c r="AL66" s="2"/>
      <c r="AM66" s="2"/>
      <c r="AN66" s="2"/>
      <c r="AO66" s="2"/>
      <c r="AP66" s="2"/>
    </row>
    <row r="67" spans="1:43" ht="75" customHeight="1" thickTop="1" thickBot="1" x14ac:dyDescent="0.3">
      <c r="A67" s="104">
        <v>916</v>
      </c>
      <c r="B67" s="80">
        <v>25</v>
      </c>
      <c r="C67" s="6"/>
      <c r="D67" s="6">
        <f t="shared" si="6"/>
        <v>25</v>
      </c>
      <c r="E67" s="85"/>
      <c r="F67" s="6"/>
      <c r="G67" s="80" t="s">
        <v>8</v>
      </c>
      <c r="H67" s="80" t="s">
        <v>5</v>
      </c>
      <c r="I67" s="80" t="s">
        <v>7</v>
      </c>
      <c r="J67" s="80" t="s">
        <v>6</v>
      </c>
      <c r="K67" s="80" t="s">
        <v>8</v>
      </c>
      <c r="L67" s="1" t="s">
        <v>6</v>
      </c>
      <c r="M67" s="1">
        <f>N44+N19+N57</f>
        <v>12</v>
      </c>
      <c r="N67" s="1">
        <f>O44+O19+O57</f>
        <v>12</v>
      </c>
      <c r="O67" s="1">
        <f>P44+P19+P57</f>
        <v>19</v>
      </c>
      <c r="P67" s="1">
        <f>Q44+Q19+Q57</f>
        <v>16</v>
      </c>
      <c r="Q67" s="83">
        <f>R44+R19+R57</f>
        <v>10</v>
      </c>
      <c r="S67" s="1">
        <f>M19</f>
        <v>22</v>
      </c>
      <c r="T67" s="1">
        <f>M44</f>
        <v>24</v>
      </c>
      <c r="U67" s="1">
        <f>M57</f>
        <v>23</v>
      </c>
      <c r="V67" s="1">
        <f>SUM(S67:U67)</f>
        <v>69</v>
      </c>
      <c r="W67" s="1"/>
      <c r="X67" s="1"/>
      <c r="Y67" s="1"/>
      <c r="Z67" s="1"/>
      <c r="AA67" s="1"/>
      <c r="AB67" s="1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3" ht="75" customHeight="1" thickTop="1" thickBot="1" x14ac:dyDescent="0.3">
      <c r="A68" s="104">
        <v>917</v>
      </c>
      <c r="B68" s="80">
        <v>21</v>
      </c>
      <c r="C68" s="6"/>
      <c r="D68" s="6">
        <f t="shared" si="6"/>
        <v>21</v>
      </c>
      <c r="E68" s="85"/>
      <c r="F68" s="6"/>
      <c r="G68" s="80" t="s">
        <v>8</v>
      </c>
      <c r="H68" s="80" t="s">
        <v>5</v>
      </c>
      <c r="I68" s="80" t="s">
        <v>7</v>
      </c>
      <c r="J68" s="80" t="s">
        <v>6</v>
      </c>
      <c r="K68" s="80" t="s">
        <v>7</v>
      </c>
      <c r="L68" s="1" t="s">
        <v>5</v>
      </c>
      <c r="M68" s="1">
        <f>N45+N20+N58</f>
        <v>19</v>
      </c>
      <c r="N68" s="1">
        <f>O45+O20+O58</f>
        <v>16</v>
      </c>
      <c r="O68" s="1">
        <f>P45+P20+P58</f>
        <v>12</v>
      </c>
      <c r="P68" s="1">
        <f>Q45+Q20+Q58</f>
        <v>12</v>
      </c>
      <c r="Q68" s="83">
        <f>R45+R20+R58</f>
        <v>24</v>
      </c>
      <c r="S68" s="1">
        <f>M20</f>
        <v>27</v>
      </c>
      <c r="T68" s="1">
        <f>M45</f>
        <v>31</v>
      </c>
      <c r="U68" s="1">
        <f>M58</f>
        <v>25</v>
      </c>
      <c r="V68" s="1">
        <f>SUM(S68:U68)</f>
        <v>83</v>
      </c>
      <c r="W68" s="1"/>
      <c r="X68" s="1"/>
      <c r="Y68" s="1"/>
      <c r="Z68" s="1"/>
      <c r="AA68" s="1"/>
      <c r="AB68" s="1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3" ht="75" customHeight="1" thickTop="1" thickBot="1" x14ac:dyDescent="0.3">
      <c r="A69" s="104">
        <v>918</v>
      </c>
      <c r="B69" s="7">
        <v>14</v>
      </c>
      <c r="C69" s="6"/>
      <c r="D69" s="6">
        <f t="shared" si="6"/>
        <v>10</v>
      </c>
      <c r="E69" s="85">
        <v>4</v>
      </c>
      <c r="F69" s="6"/>
      <c r="G69" s="80" t="s">
        <v>8</v>
      </c>
      <c r="H69" s="80" t="s">
        <v>5</v>
      </c>
      <c r="I69" s="80" t="s">
        <v>7</v>
      </c>
      <c r="J69" s="80" t="s">
        <v>6</v>
      </c>
      <c r="K69" s="80" t="s">
        <v>7</v>
      </c>
      <c r="L69" s="1" t="s">
        <v>14</v>
      </c>
      <c r="M69" s="1">
        <f t="shared" ref="M69:P69" si="10">N46+N21+N59</f>
        <v>12</v>
      </c>
      <c r="N69" s="1">
        <f t="shared" si="10"/>
        <v>19</v>
      </c>
      <c r="O69" s="1">
        <f t="shared" si="10"/>
        <v>16</v>
      </c>
      <c r="P69" s="1">
        <f t="shared" si="10"/>
        <v>12</v>
      </c>
      <c r="Q69" s="83">
        <f>R46+R21+R59</f>
        <v>10</v>
      </c>
      <c r="S69" s="1">
        <f>M21</f>
        <v>23</v>
      </c>
      <c r="T69" s="1">
        <f>M46</f>
        <v>24</v>
      </c>
      <c r="U69" s="1">
        <f>M59</f>
        <v>22</v>
      </c>
      <c r="V69" s="1">
        <f>SUM(S69:U69)</f>
        <v>69</v>
      </c>
      <c r="W69" s="1"/>
      <c r="X69" s="1"/>
      <c r="Y69" s="1"/>
      <c r="Z69" s="1"/>
      <c r="AA69" s="1"/>
      <c r="AB69" s="1"/>
      <c r="AM69" s="2"/>
      <c r="AN69" s="2"/>
      <c r="AO69" s="2"/>
      <c r="AP69" s="2"/>
    </row>
    <row r="70" spans="1:43" ht="75" customHeight="1" thickTop="1" thickBot="1" x14ac:dyDescent="0.3">
      <c r="A70" s="104">
        <v>919</v>
      </c>
      <c r="B70" s="80">
        <v>22</v>
      </c>
      <c r="C70" s="6"/>
      <c r="D70" s="6">
        <f t="shared" si="6"/>
        <v>18</v>
      </c>
      <c r="E70" s="85">
        <v>3</v>
      </c>
      <c r="F70" s="6">
        <v>1</v>
      </c>
      <c r="G70" s="80" t="s">
        <v>312</v>
      </c>
      <c r="H70" s="80" t="s">
        <v>313</v>
      </c>
      <c r="I70" s="80" t="s">
        <v>315</v>
      </c>
      <c r="J70" s="80" t="s">
        <v>314</v>
      </c>
      <c r="K70" s="80" t="s">
        <v>313</v>
      </c>
      <c r="L70" s="15">
        <v>59</v>
      </c>
      <c r="M70" s="1">
        <f>N47+N22+N60</f>
        <v>59</v>
      </c>
      <c r="N70" s="1">
        <f>O47+O22+O60</f>
        <v>59</v>
      </c>
      <c r="O70" s="1">
        <f>P47+P22+P60</f>
        <v>59</v>
      </c>
      <c r="P70" s="1">
        <f>Q47+Q22+Q60</f>
        <v>59</v>
      </c>
      <c r="Q70" s="1">
        <f>R47+R22+R60</f>
        <v>59</v>
      </c>
      <c r="S70" s="1">
        <f>SUM(S66:S69)</f>
        <v>95</v>
      </c>
      <c r="T70" s="1">
        <f>SUM(T66:T69)</f>
        <v>105</v>
      </c>
      <c r="U70" s="1">
        <f>SUM(U66:U69)</f>
        <v>95</v>
      </c>
      <c r="V70" s="1">
        <f>SUM(S70:U70)</f>
        <v>295</v>
      </c>
      <c r="W70" s="1">
        <f>SUM(S70:U70)</f>
        <v>295</v>
      </c>
      <c r="X70" s="1"/>
      <c r="Y70" s="1"/>
      <c r="Z70" s="1"/>
      <c r="AA70" s="1"/>
      <c r="AB70" s="1"/>
      <c r="AM70" s="2"/>
      <c r="AN70" s="2"/>
      <c r="AO70" s="2"/>
      <c r="AP70" s="2"/>
    </row>
    <row r="71" spans="1:43" ht="75" customHeight="1" thickTop="1" x14ac:dyDescent="0.25">
      <c r="A71" s="106" t="s">
        <v>15</v>
      </c>
      <c r="B71" s="83">
        <f>SUM(B52:B70)</f>
        <v>486</v>
      </c>
      <c r="C71" s="1">
        <f>SUM(C52:C70)</f>
        <v>3</v>
      </c>
      <c r="D71" s="1">
        <f>SUM(D52:D70)</f>
        <v>434</v>
      </c>
      <c r="E71" s="1">
        <f>SUM(E52:E70)</f>
        <v>41</v>
      </c>
      <c r="F71" s="1">
        <f>SUM(F52:F70)</f>
        <v>8</v>
      </c>
      <c r="G71" s="1"/>
      <c r="H71" s="1"/>
      <c r="I71" s="13"/>
      <c r="J71" s="13"/>
      <c r="K71" s="13"/>
      <c r="AA71" s="1"/>
      <c r="AB71" s="1"/>
      <c r="AK71" s="2"/>
      <c r="AL71" s="2"/>
      <c r="AM71" s="2"/>
      <c r="AN71" s="2"/>
      <c r="AO71" s="2"/>
      <c r="AP71" s="2"/>
    </row>
    <row r="72" spans="1:43" ht="75" customHeight="1" x14ac:dyDescent="0.25">
      <c r="A72" s="83" t="s">
        <v>21</v>
      </c>
      <c r="B72" s="83">
        <f>SUM(B48+B23+B71)</f>
        <v>1590</v>
      </c>
      <c r="C72" s="1">
        <f>SUM(C48+C23+C71)</f>
        <v>6</v>
      </c>
      <c r="D72" s="1">
        <f>SUM(D48+D23+D71)</f>
        <v>1421</v>
      </c>
      <c r="E72" s="1">
        <f>SUM(E48+E23+E71)</f>
        <v>139</v>
      </c>
      <c r="F72" s="1">
        <f>SUM(F48+F23+F71)</f>
        <v>24</v>
      </c>
      <c r="G72" s="1"/>
      <c r="H72" s="1"/>
      <c r="I72" s="13"/>
      <c r="AA72" s="1"/>
      <c r="AB72" s="1"/>
      <c r="AK72" s="2"/>
      <c r="AL72" s="2"/>
      <c r="AM72" s="2"/>
      <c r="AN72" s="2"/>
      <c r="AO72" s="2"/>
      <c r="AP72" s="2"/>
    </row>
    <row r="73" spans="1:43" ht="75" customHeight="1" x14ac:dyDescent="0.25">
      <c r="AB73" s="1"/>
      <c r="AL73" s="2"/>
      <c r="AM73" s="2"/>
      <c r="AN73" s="2"/>
      <c r="AO73" s="2"/>
      <c r="AP73" s="2"/>
    </row>
    <row r="74" spans="1:43" ht="75" customHeight="1" x14ac:dyDescent="0.25">
      <c r="AB74" s="1"/>
      <c r="AL74" s="2"/>
      <c r="AM74" s="2"/>
      <c r="AN74" s="2"/>
      <c r="AO74" s="2"/>
      <c r="AP74" s="2"/>
    </row>
    <row r="75" spans="1:43" ht="75" customHeight="1" x14ac:dyDescent="0.25">
      <c r="AB75" s="1"/>
      <c r="AM75" s="2"/>
      <c r="AN75" s="2"/>
      <c r="AO75" s="2"/>
      <c r="AP75" s="2"/>
    </row>
    <row r="76" spans="1:43" ht="75" customHeight="1" x14ac:dyDescent="0.25">
      <c r="AB76" s="1"/>
      <c r="AM76" s="2"/>
      <c r="AN76" s="2"/>
      <c r="AO76" s="2"/>
      <c r="AP76" s="2"/>
    </row>
    <row r="77" spans="1:43" ht="75" customHeight="1" x14ac:dyDescent="0.25">
      <c r="AQ77" s="1"/>
    </row>
    <row r="78" spans="1:43" ht="75" customHeight="1" x14ac:dyDescent="0.25">
      <c r="AQ78" s="1"/>
    </row>
    <row r="81" spans="42:42" ht="75" customHeight="1" x14ac:dyDescent="0.25">
      <c r="AP81" s="2"/>
    </row>
    <row r="82" spans="42:42" ht="75" customHeight="1" x14ac:dyDescent="0.25">
      <c r="AP82" s="2"/>
    </row>
    <row r="83" spans="42:42" ht="75" customHeight="1" x14ac:dyDescent="0.25">
      <c r="AP83" s="2"/>
    </row>
    <row r="84" spans="42:42" ht="75" customHeight="1" x14ac:dyDescent="0.25">
      <c r="AP84" s="2"/>
    </row>
    <row r="85" spans="42:42" ht="75" customHeight="1" x14ac:dyDescent="0.25">
      <c r="AP85" s="2"/>
    </row>
    <row r="86" spans="42:42" ht="75" customHeight="1" x14ac:dyDescent="0.25">
      <c r="AP86" s="2"/>
    </row>
  </sheetData>
  <mergeCells count="6">
    <mergeCell ref="A50:K50"/>
    <mergeCell ref="A1:K1"/>
    <mergeCell ref="A2:K2"/>
    <mergeCell ref="A24:K24"/>
    <mergeCell ref="A25:K25"/>
    <mergeCell ref="A49:K49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3B15E-977E-4E00-943E-E84ED32113B1}">
  <sheetPr>
    <pageSetUpPr fitToPage="1"/>
  </sheetPr>
  <dimension ref="A1:W76"/>
  <sheetViews>
    <sheetView zoomScaleNormal="100" workbookViewId="0">
      <selection activeCell="R10" sqref="R10"/>
    </sheetView>
  </sheetViews>
  <sheetFormatPr defaultRowHeight="24.95" customHeight="1" x14ac:dyDescent="0.25"/>
  <cols>
    <col min="5" max="7" width="9.5" bestFit="1" customWidth="1"/>
    <col min="13" max="14" width="9.5" bestFit="1" customWidth="1"/>
    <col min="17" max="17" width="9.5" style="37" bestFit="1" customWidth="1"/>
    <col min="19" max="19" width="9" style="17"/>
    <col min="20" max="20" width="9" style="18"/>
  </cols>
  <sheetData>
    <row r="1" spans="1:18" ht="24.95" customHeight="1" x14ac:dyDescent="0.25">
      <c r="A1" s="107"/>
      <c r="B1" s="107"/>
      <c r="C1" s="107"/>
      <c r="D1" s="107"/>
      <c r="E1" s="107"/>
      <c r="F1" s="107"/>
      <c r="G1" s="110" t="s">
        <v>237</v>
      </c>
      <c r="H1" s="110"/>
      <c r="I1" s="110"/>
      <c r="J1" s="110"/>
      <c r="K1" s="110"/>
      <c r="L1" s="110"/>
      <c r="M1" s="107"/>
      <c r="N1" s="107"/>
      <c r="O1" s="110" t="s">
        <v>457</v>
      </c>
      <c r="P1" s="110"/>
      <c r="Q1" s="110"/>
      <c r="R1" s="107"/>
    </row>
    <row r="2" spans="1:18" ht="24.95" customHeight="1" x14ac:dyDescent="0.25">
      <c r="A2" s="19" t="s">
        <v>22</v>
      </c>
      <c r="B2" s="19" t="s">
        <v>23</v>
      </c>
      <c r="C2" s="19" t="s">
        <v>24</v>
      </c>
      <c r="D2" s="19" t="s">
        <v>25</v>
      </c>
      <c r="E2" s="19" t="s">
        <v>26</v>
      </c>
      <c r="F2" s="19" t="s">
        <v>27</v>
      </c>
      <c r="G2" s="19" t="s">
        <v>22</v>
      </c>
      <c r="H2" s="19" t="s">
        <v>23</v>
      </c>
      <c r="I2" s="19" t="s">
        <v>24</v>
      </c>
      <c r="J2" s="19" t="s">
        <v>25</v>
      </c>
      <c r="K2" s="19" t="s">
        <v>26</v>
      </c>
      <c r="L2" s="19" t="s">
        <v>27</v>
      </c>
      <c r="M2" s="19" t="s">
        <v>22</v>
      </c>
      <c r="N2" s="19" t="s">
        <v>23</v>
      </c>
      <c r="O2" s="19" t="s">
        <v>24</v>
      </c>
      <c r="P2" s="19" t="s">
        <v>25</v>
      </c>
      <c r="Q2" s="19" t="s">
        <v>26</v>
      </c>
      <c r="R2" s="19" t="s">
        <v>27</v>
      </c>
    </row>
    <row r="3" spans="1:18" ht="24.95" customHeight="1" x14ac:dyDescent="0.25">
      <c r="A3" s="19">
        <v>1</v>
      </c>
      <c r="B3" s="19" t="s">
        <v>28</v>
      </c>
      <c r="C3" s="19" t="s">
        <v>29</v>
      </c>
      <c r="D3" s="19" t="s">
        <v>30</v>
      </c>
      <c r="E3" s="20" t="s">
        <v>31</v>
      </c>
      <c r="F3" s="20"/>
      <c r="G3" s="19">
        <v>1</v>
      </c>
      <c r="H3" s="86" t="s">
        <v>256</v>
      </c>
      <c r="I3" s="19" t="s">
        <v>33</v>
      </c>
      <c r="J3" s="20" t="s">
        <v>34</v>
      </c>
      <c r="K3" s="20" t="s">
        <v>31</v>
      </c>
      <c r="L3" s="20"/>
      <c r="M3" s="19">
        <v>1</v>
      </c>
      <c r="N3" s="19">
        <v>701</v>
      </c>
      <c r="O3" s="26" t="s">
        <v>94</v>
      </c>
      <c r="P3" s="19" t="s">
        <v>34</v>
      </c>
      <c r="Q3" s="20" t="s">
        <v>31</v>
      </c>
      <c r="R3" s="20"/>
    </row>
    <row r="4" spans="1:18" ht="24.95" customHeight="1" x14ac:dyDescent="0.25">
      <c r="A4" s="19">
        <v>2</v>
      </c>
      <c r="B4" s="19" t="s">
        <v>36</v>
      </c>
      <c r="C4" s="19" t="s">
        <v>37</v>
      </c>
      <c r="D4" s="19" t="s">
        <v>30</v>
      </c>
      <c r="E4" s="20" t="s">
        <v>349</v>
      </c>
      <c r="F4" s="20"/>
      <c r="G4" s="19">
        <v>2</v>
      </c>
      <c r="H4" s="86" t="s">
        <v>38</v>
      </c>
      <c r="I4" s="19" t="s">
        <v>39</v>
      </c>
      <c r="J4" s="19" t="s">
        <v>30</v>
      </c>
      <c r="K4" s="20" t="s">
        <v>324</v>
      </c>
      <c r="L4" s="20" t="s">
        <v>326</v>
      </c>
      <c r="M4" s="19">
        <v>2</v>
      </c>
      <c r="N4" s="19">
        <v>704</v>
      </c>
      <c r="O4" s="19" t="s">
        <v>43</v>
      </c>
      <c r="P4" s="19" t="s">
        <v>34</v>
      </c>
      <c r="Q4" s="21" t="s">
        <v>61</v>
      </c>
      <c r="R4" s="20"/>
    </row>
    <row r="5" spans="1:18" ht="24.95" customHeight="1" x14ac:dyDescent="0.25">
      <c r="A5" s="19">
        <v>3</v>
      </c>
      <c r="B5" s="19" t="s">
        <v>41</v>
      </c>
      <c r="C5" s="19" t="s">
        <v>42</v>
      </c>
      <c r="D5" s="20" t="s">
        <v>34</v>
      </c>
      <c r="E5" s="20" t="s">
        <v>463</v>
      </c>
      <c r="F5" s="20"/>
      <c r="G5" s="19">
        <v>3</v>
      </c>
      <c r="H5" s="19" t="s">
        <v>93</v>
      </c>
      <c r="I5" s="86" t="s">
        <v>95</v>
      </c>
      <c r="J5" s="19" t="s">
        <v>34</v>
      </c>
      <c r="K5" s="21" t="s">
        <v>476</v>
      </c>
      <c r="L5" s="20" t="s">
        <v>347</v>
      </c>
      <c r="M5" s="19">
        <v>3</v>
      </c>
      <c r="N5" s="86">
        <v>712</v>
      </c>
      <c r="O5" s="19" t="s">
        <v>52</v>
      </c>
      <c r="P5" s="19" t="s">
        <v>34</v>
      </c>
      <c r="Q5" s="20" t="s">
        <v>46</v>
      </c>
      <c r="R5" s="19"/>
    </row>
    <row r="6" spans="1:18" ht="24.95" customHeight="1" x14ac:dyDescent="0.25">
      <c r="A6" s="19">
        <v>4</v>
      </c>
      <c r="B6" s="86" t="s">
        <v>47</v>
      </c>
      <c r="C6" s="19" t="s">
        <v>48</v>
      </c>
      <c r="D6" s="19" t="s">
        <v>34</v>
      </c>
      <c r="E6" s="20" t="s">
        <v>31</v>
      </c>
      <c r="F6" s="20"/>
      <c r="G6" s="19">
        <v>4</v>
      </c>
      <c r="H6" s="24" t="s">
        <v>38</v>
      </c>
      <c r="I6" s="19" t="s">
        <v>60</v>
      </c>
      <c r="J6" s="19" t="s">
        <v>34</v>
      </c>
      <c r="K6" s="21" t="s">
        <v>61</v>
      </c>
      <c r="L6" s="20"/>
      <c r="M6" s="19">
        <v>4</v>
      </c>
      <c r="N6" s="86">
        <v>713</v>
      </c>
      <c r="O6" s="86" t="s">
        <v>311</v>
      </c>
      <c r="P6" s="86" t="s">
        <v>34</v>
      </c>
      <c r="Q6" s="87"/>
      <c r="R6" s="87" t="s">
        <v>157</v>
      </c>
    </row>
    <row r="7" spans="1:18" ht="24.95" customHeight="1" x14ac:dyDescent="0.25">
      <c r="A7" s="19">
        <v>5</v>
      </c>
      <c r="B7" s="86" t="s">
        <v>50</v>
      </c>
      <c r="C7" s="19" t="s">
        <v>51</v>
      </c>
      <c r="D7" s="19" t="s">
        <v>34</v>
      </c>
      <c r="E7" s="21"/>
      <c r="F7" s="19" t="s">
        <v>157</v>
      </c>
      <c r="G7" s="19">
        <v>5</v>
      </c>
      <c r="H7" s="86" t="s">
        <v>38</v>
      </c>
      <c r="I7" s="86" t="s">
        <v>166</v>
      </c>
      <c r="J7" s="86" t="s">
        <v>34</v>
      </c>
      <c r="K7" s="20" t="s">
        <v>31</v>
      </c>
      <c r="L7" s="87"/>
      <c r="M7" s="19">
        <v>5</v>
      </c>
      <c r="N7" s="19">
        <v>714</v>
      </c>
      <c r="O7" s="26" t="s">
        <v>55</v>
      </c>
      <c r="P7" s="19" t="s">
        <v>34</v>
      </c>
      <c r="Q7" s="21" t="s">
        <v>61</v>
      </c>
      <c r="R7" s="19"/>
    </row>
    <row r="8" spans="1:18" ht="24.95" customHeight="1" x14ac:dyDescent="0.25">
      <c r="A8" s="19">
        <v>6</v>
      </c>
      <c r="B8" s="86" t="s">
        <v>291</v>
      </c>
      <c r="C8" s="24" t="s">
        <v>292</v>
      </c>
      <c r="D8" s="19" t="s">
        <v>34</v>
      </c>
      <c r="E8" s="20" t="s">
        <v>31</v>
      </c>
      <c r="F8" s="20"/>
      <c r="G8" s="19">
        <v>6</v>
      </c>
      <c r="H8" s="86" t="s">
        <v>38</v>
      </c>
      <c r="I8" s="86" t="s">
        <v>169</v>
      </c>
      <c r="J8" s="86" t="s">
        <v>34</v>
      </c>
      <c r="K8" s="96" t="s">
        <v>464</v>
      </c>
      <c r="L8" s="87"/>
      <c r="M8" s="19">
        <v>6</v>
      </c>
      <c r="N8" s="23">
        <v>718</v>
      </c>
      <c r="O8" s="26" t="s">
        <v>86</v>
      </c>
      <c r="P8" s="19" t="s">
        <v>30</v>
      </c>
      <c r="Q8" s="20" t="s">
        <v>31</v>
      </c>
      <c r="R8" s="20"/>
    </row>
    <row r="9" spans="1:18" ht="24.95" customHeight="1" x14ac:dyDescent="0.25">
      <c r="A9" s="19">
        <v>7</v>
      </c>
      <c r="B9" s="86" t="s">
        <v>53</v>
      </c>
      <c r="C9" s="19" t="s">
        <v>54</v>
      </c>
      <c r="D9" s="19" t="s">
        <v>34</v>
      </c>
      <c r="E9" s="20" t="s">
        <v>31</v>
      </c>
      <c r="F9" s="20"/>
      <c r="G9" s="19">
        <v>7</v>
      </c>
      <c r="H9" s="86" t="s">
        <v>38</v>
      </c>
      <c r="I9" s="19" t="s">
        <v>170</v>
      </c>
      <c r="J9" s="19" t="s">
        <v>34</v>
      </c>
      <c r="K9" s="20" t="s">
        <v>31</v>
      </c>
      <c r="L9" s="20"/>
      <c r="M9" s="19">
        <v>7</v>
      </c>
      <c r="N9" s="19">
        <v>719</v>
      </c>
      <c r="O9" s="19" t="s">
        <v>69</v>
      </c>
      <c r="P9" s="19" t="s">
        <v>34</v>
      </c>
      <c r="Q9" s="20" t="s">
        <v>31</v>
      </c>
      <c r="R9" s="20"/>
    </row>
    <row r="10" spans="1:18" ht="24.95" customHeight="1" x14ac:dyDescent="0.25">
      <c r="A10" s="19">
        <v>8</v>
      </c>
      <c r="B10" s="86" t="s">
        <v>57</v>
      </c>
      <c r="C10" s="19" t="s">
        <v>58</v>
      </c>
      <c r="D10" s="19" t="s">
        <v>34</v>
      </c>
      <c r="E10" s="20" t="s">
        <v>59</v>
      </c>
      <c r="F10" s="20"/>
      <c r="G10" s="19">
        <v>8</v>
      </c>
      <c r="H10" s="86">
        <v>905</v>
      </c>
      <c r="I10" s="19" t="s">
        <v>75</v>
      </c>
      <c r="J10" s="19" t="s">
        <v>30</v>
      </c>
      <c r="K10" s="20" t="s">
        <v>31</v>
      </c>
      <c r="L10" s="87"/>
      <c r="M10" s="19">
        <v>8</v>
      </c>
      <c r="N10" s="24" t="s">
        <v>416</v>
      </c>
      <c r="O10" s="19" t="s">
        <v>418</v>
      </c>
      <c r="P10" s="19" t="s">
        <v>62</v>
      </c>
      <c r="Q10" s="20" t="s">
        <v>349</v>
      </c>
      <c r="R10" s="20" t="s">
        <v>474</v>
      </c>
    </row>
    <row r="11" spans="1:18" ht="24.95" customHeight="1" x14ac:dyDescent="0.25">
      <c r="A11" s="19">
        <v>9</v>
      </c>
      <c r="B11" s="86" t="s">
        <v>63</v>
      </c>
      <c r="C11" s="19" t="s">
        <v>64</v>
      </c>
      <c r="D11" s="19" t="s">
        <v>34</v>
      </c>
      <c r="E11" s="20"/>
      <c r="F11" s="27" t="s">
        <v>465</v>
      </c>
      <c r="G11" s="19">
        <v>9</v>
      </c>
      <c r="H11" s="86">
        <v>913</v>
      </c>
      <c r="I11" s="86" t="s">
        <v>296</v>
      </c>
      <c r="J11" s="19" t="s">
        <v>30</v>
      </c>
      <c r="K11" s="20" t="s">
        <v>31</v>
      </c>
      <c r="L11" s="87"/>
      <c r="M11" s="19">
        <v>9</v>
      </c>
      <c r="N11" s="19">
        <v>804</v>
      </c>
      <c r="O11" s="19" t="s">
        <v>35</v>
      </c>
      <c r="P11" s="19" t="s">
        <v>34</v>
      </c>
      <c r="Q11" s="28" t="s">
        <v>294</v>
      </c>
      <c r="R11" s="19"/>
    </row>
    <row r="12" spans="1:18" ht="24.95" customHeight="1" x14ac:dyDescent="0.25">
      <c r="A12" s="19">
        <v>10</v>
      </c>
      <c r="B12" s="19" t="s">
        <v>409</v>
      </c>
      <c r="C12" s="24" t="s">
        <v>411</v>
      </c>
      <c r="D12" s="19" t="s">
        <v>34</v>
      </c>
      <c r="E12" s="20"/>
      <c r="F12" s="27" t="s">
        <v>412</v>
      </c>
      <c r="G12" s="19">
        <v>10</v>
      </c>
      <c r="H12" s="23">
        <v>919</v>
      </c>
      <c r="I12" s="26" t="s">
        <v>88</v>
      </c>
      <c r="J12" s="19" t="s">
        <v>30</v>
      </c>
      <c r="K12" s="20" t="s">
        <v>359</v>
      </c>
      <c r="L12" s="20"/>
      <c r="M12" s="19">
        <v>10</v>
      </c>
      <c r="N12" s="19">
        <v>806</v>
      </c>
      <c r="O12" s="19" t="s">
        <v>40</v>
      </c>
      <c r="P12" s="19" t="s">
        <v>30</v>
      </c>
      <c r="Q12" s="20" t="s">
        <v>31</v>
      </c>
      <c r="R12" s="19"/>
    </row>
    <row r="13" spans="1:18" ht="24.95" customHeight="1" x14ac:dyDescent="0.25">
      <c r="A13" s="19">
        <v>11</v>
      </c>
      <c r="B13" s="86" t="s">
        <v>289</v>
      </c>
      <c r="C13" s="86" t="s">
        <v>288</v>
      </c>
      <c r="D13" s="86" t="s">
        <v>34</v>
      </c>
      <c r="E13" s="87"/>
      <c r="F13" s="19" t="s">
        <v>157</v>
      </c>
      <c r="G13" s="19">
        <v>11</v>
      </c>
      <c r="H13" s="86" t="s">
        <v>258</v>
      </c>
      <c r="I13" s="19" t="s">
        <v>78</v>
      </c>
      <c r="J13" s="19" t="s">
        <v>34</v>
      </c>
      <c r="K13" s="20" t="s">
        <v>31</v>
      </c>
      <c r="L13" s="19"/>
      <c r="M13" s="19">
        <v>11</v>
      </c>
      <c r="N13" s="23">
        <v>808</v>
      </c>
      <c r="O13" s="19" t="s">
        <v>45</v>
      </c>
      <c r="P13" s="19" t="s">
        <v>30</v>
      </c>
      <c r="Q13" s="20" t="s">
        <v>46</v>
      </c>
      <c r="R13" s="19"/>
    </row>
    <row r="14" spans="1:18" ht="24.95" customHeight="1" x14ac:dyDescent="0.25">
      <c r="A14" s="19">
        <v>12</v>
      </c>
      <c r="B14" s="19" t="s">
        <v>72</v>
      </c>
      <c r="C14" s="19" t="s">
        <v>73</v>
      </c>
      <c r="D14" s="19" t="s">
        <v>34</v>
      </c>
      <c r="E14" s="20" t="s">
        <v>71</v>
      </c>
      <c r="F14" s="20"/>
      <c r="G14" s="19">
        <v>12</v>
      </c>
      <c r="H14" s="86" t="s">
        <v>32</v>
      </c>
      <c r="I14" s="86" t="s">
        <v>92</v>
      </c>
      <c r="J14" s="19" t="s">
        <v>34</v>
      </c>
      <c r="K14" s="20"/>
      <c r="L14" s="20" t="s">
        <v>74</v>
      </c>
      <c r="M14" s="19">
        <v>12</v>
      </c>
      <c r="N14" s="19">
        <v>812</v>
      </c>
      <c r="O14" s="19" t="s">
        <v>49</v>
      </c>
      <c r="P14" s="19" t="s">
        <v>34</v>
      </c>
      <c r="Q14" s="20" t="s">
        <v>31</v>
      </c>
      <c r="R14" s="19"/>
    </row>
    <row r="15" spans="1:18" ht="24.95" customHeight="1" x14ac:dyDescent="0.25">
      <c r="A15" s="19">
        <v>13</v>
      </c>
      <c r="B15" s="19" t="s">
        <v>76</v>
      </c>
      <c r="C15" s="19" t="s">
        <v>77</v>
      </c>
      <c r="D15" s="19" t="s">
        <v>30</v>
      </c>
      <c r="E15" s="20" t="s">
        <v>31</v>
      </c>
      <c r="F15" s="19"/>
      <c r="G15" s="19">
        <v>13</v>
      </c>
      <c r="H15" s="86" t="s">
        <v>81</v>
      </c>
      <c r="I15" s="24" t="s">
        <v>85</v>
      </c>
      <c r="J15" s="22" t="s">
        <v>44</v>
      </c>
      <c r="K15" s="20" t="s">
        <v>316</v>
      </c>
      <c r="L15" s="19"/>
      <c r="M15" s="19">
        <v>13</v>
      </c>
      <c r="N15" s="19">
        <v>815</v>
      </c>
      <c r="O15" s="19" t="s">
        <v>56</v>
      </c>
      <c r="P15" s="19" t="s">
        <v>30</v>
      </c>
      <c r="Q15" s="20" t="s">
        <v>46</v>
      </c>
      <c r="R15" s="19"/>
    </row>
    <row r="16" spans="1:18" ht="24.95" customHeight="1" x14ac:dyDescent="0.25">
      <c r="A16" s="19">
        <v>14</v>
      </c>
      <c r="B16" s="19" t="s">
        <v>79</v>
      </c>
      <c r="C16" s="19" t="s">
        <v>80</v>
      </c>
      <c r="D16" s="19" t="s">
        <v>30</v>
      </c>
      <c r="E16" s="21" t="s">
        <v>477</v>
      </c>
      <c r="F16" s="20"/>
      <c r="G16" s="19">
        <v>14</v>
      </c>
      <c r="H16" s="86" t="s">
        <v>81</v>
      </c>
      <c r="I16" s="86" t="s">
        <v>102</v>
      </c>
      <c r="J16" s="19" t="s">
        <v>34</v>
      </c>
      <c r="K16" s="20" t="s">
        <v>31</v>
      </c>
      <c r="L16" s="19"/>
      <c r="M16" s="19">
        <v>14</v>
      </c>
      <c r="N16" s="19">
        <v>816</v>
      </c>
      <c r="O16" s="19" t="s">
        <v>62</v>
      </c>
      <c r="P16" s="19" t="s">
        <v>30</v>
      </c>
      <c r="Q16" s="20" t="s">
        <v>366</v>
      </c>
      <c r="R16" s="20"/>
    </row>
    <row r="17" spans="1:21" ht="24.95" customHeight="1" x14ac:dyDescent="0.25">
      <c r="A17" s="19">
        <v>15</v>
      </c>
      <c r="B17" s="19" t="s">
        <v>83</v>
      </c>
      <c r="C17" s="19" t="s">
        <v>84</v>
      </c>
      <c r="D17" s="19" t="s">
        <v>34</v>
      </c>
      <c r="E17" s="21" t="s">
        <v>463</v>
      </c>
      <c r="F17" s="20"/>
      <c r="G17" s="19">
        <v>15</v>
      </c>
      <c r="H17" s="86" t="s">
        <v>81</v>
      </c>
      <c r="I17" s="24" t="s">
        <v>103</v>
      </c>
      <c r="J17" s="19" t="s">
        <v>30</v>
      </c>
      <c r="K17" s="20" t="s">
        <v>31</v>
      </c>
      <c r="L17" s="87"/>
      <c r="M17" s="19">
        <v>15</v>
      </c>
      <c r="N17" s="24">
        <v>818</v>
      </c>
      <c r="O17" s="86" t="s">
        <v>297</v>
      </c>
      <c r="P17" s="19" t="s">
        <v>30</v>
      </c>
      <c r="Q17" s="20" t="s">
        <v>31</v>
      </c>
      <c r="R17" s="87"/>
    </row>
    <row r="18" spans="1:21" ht="24.95" customHeight="1" x14ac:dyDescent="0.25">
      <c r="A18" s="19">
        <v>16</v>
      </c>
      <c r="B18" s="19" t="s">
        <v>287</v>
      </c>
      <c r="C18" s="86" t="s">
        <v>299</v>
      </c>
      <c r="D18" s="19" t="s">
        <v>34</v>
      </c>
      <c r="E18" s="20" t="s">
        <v>31</v>
      </c>
      <c r="F18" s="20"/>
      <c r="G18" s="19">
        <v>16</v>
      </c>
      <c r="H18" s="86" t="s">
        <v>81</v>
      </c>
      <c r="I18" s="86" t="s">
        <v>104</v>
      </c>
      <c r="J18" s="19" t="s">
        <v>34</v>
      </c>
      <c r="K18" s="20" t="s">
        <v>31</v>
      </c>
      <c r="L18" s="20"/>
      <c r="M18" s="19">
        <v>16</v>
      </c>
      <c r="N18" s="102" t="s">
        <v>422</v>
      </c>
      <c r="O18" s="19" t="s">
        <v>65</v>
      </c>
      <c r="P18" s="19" t="s">
        <v>426</v>
      </c>
      <c r="Q18" s="20" t="s">
        <v>424</v>
      </c>
      <c r="R18" s="25" t="s">
        <v>106</v>
      </c>
    </row>
    <row r="19" spans="1:21" ht="24.95" customHeight="1" x14ac:dyDescent="0.25">
      <c r="A19" s="19">
        <v>17</v>
      </c>
      <c r="B19" s="19" t="s">
        <v>90</v>
      </c>
      <c r="C19" s="24" t="s">
        <v>300</v>
      </c>
      <c r="D19" s="19" t="s">
        <v>34</v>
      </c>
      <c r="E19" s="20" t="s">
        <v>31</v>
      </c>
      <c r="F19" s="19"/>
      <c r="G19" s="19">
        <v>17</v>
      </c>
      <c r="H19" s="86" t="s">
        <v>81</v>
      </c>
      <c r="I19" s="24" t="s">
        <v>96</v>
      </c>
      <c r="J19" s="19" t="s">
        <v>34</v>
      </c>
      <c r="K19" s="20" t="s">
        <v>31</v>
      </c>
      <c r="L19" s="20"/>
      <c r="M19" s="19">
        <v>17</v>
      </c>
      <c r="N19" s="19">
        <v>821</v>
      </c>
      <c r="O19" s="19" t="s">
        <v>70</v>
      </c>
      <c r="P19" s="19" t="s">
        <v>34</v>
      </c>
      <c r="Q19" s="20" t="s">
        <v>361</v>
      </c>
      <c r="R19" s="19"/>
    </row>
    <row r="20" spans="1:21" ht="24.95" customHeight="1" x14ac:dyDescent="0.25">
      <c r="A20" s="19">
        <v>18</v>
      </c>
      <c r="B20" s="86" t="s">
        <v>293</v>
      </c>
      <c r="C20" s="24" t="s">
        <v>87</v>
      </c>
      <c r="D20" s="19" t="s">
        <v>34</v>
      </c>
      <c r="E20" s="20" t="s">
        <v>31</v>
      </c>
      <c r="F20" s="20"/>
      <c r="G20" s="19">
        <v>18</v>
      </c>
      <c r="H20" s="86" t="s">
        <v>98</v>
      </c>
      <c r="I20" s="24" t="s">
        <v>99</v>
      </c>
      <c r="J20" s="19" t="s">
        <v>34</v>
      </c>
      <c r="K20" s="20" t="s">
        <v>461</v>
      </c>
      <c r="L20" s="19"/>
      <c r="M20" s="19">
        <v>18</v>
      </c>
      <c r="N20" s="24" t="s">
        <v>38</v>
      </c>
      <c r="O20" s="19" t="s">
        <v>97</v>
      </c>
      <c r="P20" s="19" t="s">
        <v>34</v>
      </c>
      <c r="Q20" s="20" t="s">
        <v>31</v>
      </c>
      <c r="R20" s="20"/>
    </row>
    <row r="21" spans="1:21" ht="24.95" customHeight="1" x14ac:dyDescent="0.25">
      <c r="A21" s="19">
        <v>19</v>
      </c>
      <c r="B21" s="86" t="s">
        <v>298</v>
      </c>
      <c r="C21" s="86" t="s">
        <v>301</v>
      </c>
      <c r="D21" s="19" t="s">
        <v>34</v>
      </c>
      <c r="E21" s="20" t="s">
        <v>31</v>
      </c>
      <c r="F21" s="27"/>
      <c r="G21" s="19">
        <v>19</v>
      </c>
      <c r="H21" s="86" t="s">
        <v>81</v>
      </c>
      <c r="I21" s="86" t="s">
        <v>107</v>
      </c>
      <c r="J21" s="19" t="s">
        <v>34</v>
      </c>
      <c r="K21" s="20" t="s">
        <v>31</v>
      </c>
      <c r="L21" s="19"/>
      <c r="M21" s="19">
        <v>19</v>
      </c>
      <c r="N21" s="86" t="s">
        <v>93</v>
      </c>
      <c r="O21" s="86" t="s">
        <v>167</v>
      </c>
      <c r="P21" s="19" t="s">
        <v>34</v>
      </c>
      <c r="Q21" s="20" t="s">
        <v>394</v>
      </c>
      <c r="R21" s="25" t="s">
        <v>168</v>
      </c>
    </row>
    <row r="22" spans="1:21" ht="24.95" customHeight="1" x14ac:dyDescent="0.25">
      <c r="A22" s="19">
        <v>20</v>
      </c>
      <c r="B22" s="86" t="s">
        <v>81</v>
      </c>
      <c r="C22" s="24" t="s">
        <v>108</v>
      </c>
      <c r="D22" s="19" t="s">
        <v>34</v>
      </c>
      <c r="E22" s="20"/>
      <c r="F22" s="20" t="s">
        <v>74</v>
      </c>
      <c r="G22" s="19">
        <v>20</v>
      </c>
      <c r="H22" s="86" t="s">
        <v>81</v>
      </c>
      <c r="I22" s="86" t="s">
        <v>309</v>
      </c>
      <c r="J22" s="19" t="s">
        <v>34</v>
      </c>
      <c r="K22" s="20" t="s">
        <v>31</v>
      </c>
      <c r="L22" s="86"/>
      <c r="M22" s="19">
        <v>20</v>
      </c>
      <c r="N22" s="86" t="s">
        <v>38</v>
      </c>
      <c r="O22" s="86" t="s">
        <v>259</v>
      </c>
      <c r="P22" s="86" t="s">
        <v>34</v>
      </c>
      <c r="Q22" s="87"/>
      <c r="R22" s="87" t="s">
        <v>157</v>
      </c>
    </row>
    <row r="23" spans="1:21" ht="24.95" customHeight="1" x14ac:dyDescent="0.25">
      <c r="A23" s="19">
        <v>21</v>
      </c>
      <c r="B23" s="86" t="s">
        <v>81</v>
      </c>
      <c r="C23" s="24" t="s">
        <v>113</v>
      </c>
      <c r="D23" s="19" t="s">
        <v>34</v>
      </c>
      <c r="E23" s="20" t="s">
        <v>31</v>
      </c>
      <c r="F23" s="19"/>
      <c r="G23" s="19">
        <v>21</v>
      </c>
      <c r="H23" s="86" t="s">
        <v>81</v>
      </c>
      <c r="I23" s="86" t="s">
        <v>308</v>
      </c>
      <c r="J23" s="19" t="s">
        <v>34</v>
      </c>
      <c r="K23" s="87"/>
      <c r="L23" s="20" t="s">
        <v>74</v>
      </c>
      <c r="M23" s="19">
        <v>21</v>
      </c>
      <c r="N23" s="19" t="s">
        <v>81</v>
      </c>
      <c r="O23" s="86" t="s">
        <v>100</v>
      </c>
      <c r="P23" s="19" t="s">
        <v>30</v>
      </c>
      <c r="Q23" s="20" t="s">
        <v>31</v>
      </c>
      <c r="R23" s="20"/>
    </row>
    <row r="24" spans="1:21" ht="24.95" customHeight="1" x14ac:dyDescent="0.25">
      <c r="A24" s="19">
        <v>22</v>
      </c>
      <c r="B24" s="86" t="s">
        <v>81</v>
      </c>
      <c r="C24" s="86" t="s">
        <v>82</v>
      </c>
      <c r="D24" s="19" t="s">
        <v>30</v>
      </c>
      <c r="E24" s="20" t="s">
        <v>31</v>
      </c>
      <c r="F24" s="19"/>
      <c r="G24" s="19">
        <v>22</v>
      </c>
      <c r="H24" s="86" t="s">
        <v>81</v>
      </c>
      <c r="I24" s="86" t="s">
        <v>307</v>
      </c>
      <c r="J24" s="19" t="s">
        <v>34</v>
      </c>
      <c r="K24" s="20" t="s">
        <v>31</v>
      </c>
      <c r="L24" s="87"/>
      <c r="M24" s="19">
        <v>22</v>
      </c>
      <c r="N24" s="86" t="s">
        <v>81</v>
      </c>
      <c r="O24" s="24" t="s">
        <v>101</v>
      </c>
      <c r="P24" s="19" t="s">
        <v>34</v>
      </c>
      <c r="Q24" s="20" t="s">
        <v>31</v>
      </c>
      <c r="R24" s="19"/>
    </row>
    <row r="25" spans="1:21" ht="24.95" customHeight="1" x14ac:dyDescent="0.25">
      <c r="A25" s="19">
        <v>23</v>
      </c>
      <c r="B25" s="86" t="s">
        <v>72</v>
      </c>
      <c r="C25" s="24" t="s">
        <v>290</v>
      </c>
      <c r="D25" s="19" t="s">
        <v>34</v>
      </c>
      <c r="E25" s="20" t="s">
        <v>31</v>
      </c>
      <c r="F25" s="20"/>
      <c r="G25" s="19">
        <v>23</v>
      </c>
      <c r="H25" s="86" t="s">
        <v>81</v>
      </c>
      <c r="I25" s="86" t="s">
        <v>306</v>
      </c>
      <c r="J25" s="19" t="s">
        <v>34</v>
      </c>
      <c r="K25" s="20"/>
      <c r="L25" s="20" t="s">
        <v>74</v>
      </c>
      <c r="M25" s="19">
        <v>23</v>
      </c>
      <c r="N25" s="23">
        <v>901</v>
      </c>
      <c r="O25" s="19" t="s">
        <v>105</v>
      </c>
      <c r="P25" s="19" t="s">
        <v>34</v>
      </c>
      <c r="Q25" s="20"/>
      <c r="R25" s="25" t="s">
        <v>106</v>
      </c>
    </row>
    <row r="26" spans="1:21" ht="24.95" customHeight="1" x14ac:dyDescent="0.25">
      <c r="A26" s="19">
        <v>24</v>
      </c>
      <c r="B26" s="86" t="s">
        <v>110</v>
      </c>
      <c r="C26" s="19" t="s">
        <v>111</v>
      </c>
      <c r="D26" s="19" t="s">
        <v>34</v>
      </c>
      <c r="E26" s="20" t="s">
        <v>31</v>
      </c>
      <c r="F26" s="20"/>
      <c r="G26" s="19">
        <v>24</v>
      </c>
      <c r="H26" s="86" t="s">
        <v>81</v>
      </c>
      <c r="I26" s="86" t="s">
        <v>305</v>
      </c>
      <c r="J26" s="19" t="s">
        <v>30</v>
      </c>
      <c r="K26" s="20" t="s">
        <v>46</v>
      </c>
      <c r="L26" s="87"/>
      <c r="M26" s="19">
        <v>24</v>
      </c>
      <c r="N26" s="19">
        <v>907</v>
      </c>
      <c r="O26" s="19" t="s">
        <v>109</v>
      </c>
      <c r="P26" s="19" t="s">
        <v>34</v>
      </c>
      <c r="Q26" s="20"/>
      <c r="R26" s="25" t="s">
        <v>106</v>
      </c>
    </row>
    <row r="27" spans="1:21" ht="24.95" customHeight="1" x14ac:dyDescent="0.25">
      <c r="A27" s="19">
        <v>25</v>
      </c>
      <c r="B27" s="24" t="s">
        <v>115</v>
      </c>
      <c r="C27" s="86" t="s">
        <v>328</v>
      </c>
      <c r="D27" s="19" t="s">
        <v>34</v>
      </c>
      <c r="E27" s="20" t="s">
        <v>59</v>
      </c>
      <c r="F27" s="19"/>
      <c r="G27" s="19">
        <v>25</v>
      </c>
      <c r="H27" s="19" t="s">
        <v>81</v>
      </c>
      <c r="I27" s="93" t="s">
        <v>321</v>
      </c>
      <c r="J27" s="24" t="s">
        <v>141</v>
      </c>
      <c r="K27" s="87" t="s">
        <v>319</v>
      </c>
      <c r="L27" s="19"/>
      <c r="M27" s="19">
        <v>25</v>
      </c>
      <c r="N27" s="26">
        <v>909</v>
      </c>
      <c r="O27" s="19" t="s">
        <v>112</v>
      </c>
      <c r="P27" s="19" t="s">
        <v>34</v>
      </c>
      <c r="Q27" s="20"/>
      <c r="R27" s="25" t="s">
        <v>106</v>
      </c>
    </row>
    <row r="28" spans="1:21" ht="24.95" customHeight="1" x14ac:dyDescent="0.25">
      <c r="A28" s="107">
        <f>SUM(C28+I28+O28)</f>
        <v>75</v>
      </c>
      <c r="B28" s="107"/>
      <c r="C28" s="107">
        <f>COUNTA(C3:C27)</f>
        <v>25</v>
      </c>
      <c r="D28" s="107"/>
      <c r="E28" s="30">
        <f>COUNTA(E3:E25)</f>
        <v>18</v>
      </c>
      <c r="F28" s="30">
        <f>COUNTA(F3:F27)</f>
        <v>5</v>
      </c>
      <c r="G28" s="107"/>
      <c r="H28" s="107"/>
      <c r="I28" s="30">
        <f>COUNTA(I3:I27)</f>
        <v>25</v>
      </c>
      <c r="J28" s="107"/>
      <c r="K28" s="107">
        <f>COUNTA(K3:K22)</f>
        <v>19</v>
      </c>
      <c r="L28" s="107">
        <f>COUNTA(L8:L27)</f>
        <v>3</v>
      </c>
      <c r="M28" s="31"/>
      <c r="N28" s="32"/>
      <c r="O28" s="32">
        <f>COUNTA(O3:O27)</f>
        <v>25</v>
      </c>
      <c r="P28" s="32"/>
      <c r="Q28" s="30">
        <f>COUNTA(Q3:Q23)</f>
        <v>19</v>
      </c>
      <c r="R28" s="107">
        <f>COUNTA(R6:R21)</f>
        <v>4</v>
      </c>
    </row>
    <row r="29" spans="1:21" ht="24.95" customHeight="1" x14ac:dyDescent="0.25">
      <c r="A29" s="33" t="s">
        <v>114</v>
      </c>
      <c r="B29" s="33" t="s">
        <v>241</v>
      </c>
      <c r="C29" s="33" t="s">
        <v>243</v>
      </c>
      <c r="D29" s="34" t="s">
        <v>245</v>
      </c>
      <c r="E29" s="34" t="s">
        <v>247</v>
      </c>
      <c r="F29" s="34" t="s">
        <v>249</v>
      </c>
      <c r="G29" s="33" t="s">
        <v>114</v>
      </c>
      <c r="H29" s="33" t="s">
        <v>241</v>
      </c>
      <c r="I29" s="33" t="s">
        <v>243</v>
      </c>
      <c r="J29" s="34" t="s">
        <v>245</v>
      </c>
      <c r="K29" s="34" t="s">
        <v>247</v>
      </c>
      <c r="L29" s="34" t="s">
        <v>249</v>
      </c>
      <c r="M29" s="33" t="s">
        <v>114</v>
      </c>
      <c r="N29" s="33" t="s">
        <v>241</v>
      </c>
      <c r="O29" s="33" t="s">
        <v>243</v>
      </c>
      <c r="P29" s="34" t="s">
        <v>245</v>
      </c>
      <c r="Q29" s="34" t="s">
        <v>247</v>
      </c>
      <c r="R29" s="33" t="s">
        <v>249</v>
      </c>
    </row>
    <row r="30" spans="1:21" ht="24.95" customHeight="1" x14ac:dyDescent="0.25">
      <c r="A30" s="35" t="s">
        <v>115</v>
      </c>
      <c r="B30" s="33" t="s">
        <v>6</v>
      </c>
      <c r="C30" s="33" t="s">
        <v>8</v>
      </c>
      <c r="D30" s="33" t="s">
        <v>5</v>
      </c>
      <c r="E30" s="33" t="s">
        <v>7</v>
      </c>
      <c r="F30" s="33" t="s">
        <v>8</v>
      </c>
      <c r="G30" s="35" t="s">
        <v>116</v>
      </c>
      <c r="H30" s="33" t="s">
        <v>7</v>
      </c>
      <c r="I30" s="33" t="s">
        <v>6</v>
      </c>
      <c r="J30" s="33" t="s">
        <v>8</v>
      </c>
      <c r="K30" s="33" t="s">
        <v>5</v>
      </c>
      <c r="L30" s="33" t="s">
        <v>7</v>
      </c>
      <c r="M30" s="35" t="s">
        <v>117</v>
      </c>
      <c r="N30" s="33" t="s">
        <v>8</v>
      </c>
      <c r="O30" s="33" t="s">
        <v>5</v>
      </c>
      <c r="P30" s="33" t="s">
        <v>7</v>
      </c>
      <c r="Q30" s="33" t="s">
        <v>6</v>
      </c>
      <c r="R30" s="33" t="s">
        <v>5</v>
      </c>
    </row>
    <row r="31" spans="1:21" s="89" customFormat="1" ht="24.95" customHeight="1" x14ac:dyDescent="0.25">
      <c r="A31" s="88">
        <v>11</v>
      </c>
      <c r="B31" s="88"/>
      <c r="C31" s="88"/>
      <c r="D31" s="88"/>
      <c r="E31" s="88"/>
      <c r="F31" s="88">
        <v>5</v>
      </c>
      <c r="G31" s="88">
        <v>9</v>
      </c>
      <c r="H31" s="88"/>
      <c r="I31" s="88"/>
      <c r="J31" s="88"/>
      <c r="K31" s="88"/>
      <c r="L31" s="88">
        <v>3</v>
      </c>
      <c r="M31" s="88">
        <v>5</v>
      </c>
      <c r="N31" s="88"/>
      <c r="O31" s="88"/>
      <c r="P31" s="88"/>
      <c r="Q31" s="88"/>
      <c r="R31" s="88">
        <v>3</v>
      </c>
      <c r="S31" s="17"/>
      <c r="T31" s="18"/>
      <c r="U31"/>
    </row>
    <row r="32" spans="1:21" s="29" customFormat="1" ht="24.95" customHeight="1" x14ac:dyDescent="0.25">
      <c r="A32" s="29" t="s">
        <v>118</v>
      </c>
      <c r="B32" s="29" t="s">
        <v>119</v>
      </c>
      <c r="C32" s="29" t="s">
        <v>34</v>
      </c>
      <c r="D32" s="29" t="s">
        <v>31</v>
      </c>
      <c r="E32" s="36">
        <v>45917</v>
      </c>
      <c r="F32" s="37"/>
      <c r="G32" s="37"/>
      <c r="H32" s="37"/>
      <c r="I32" s="37"/>
      <c r="J32" s="37"/>
      <c r="K32" s="37"/>
      <c r="L32" s="37"/>
      <c r="M32" s="29" t="s">
        <v>330</v>
      </c>
      <c r="N32" s="41" t="s">
        <v>267</v>
      </c>
      <c r="P32" s="94" t="s">
        <v>430</v>
      </c>
      <c r="S32" s="17"/>
      <c r="T32" s="18"/>
      <c r="U32"/>
    </row>
    <row r="33" spans="1:22" s="17" customFormat="1" ht="24.95" customHeight="1" x14ac:dyDescent="0.25">
      <c r="A33" s="29" t="s">
        <v>350</v>
      </c>
      <c r="B33" s="29" t="s">
        <v>351</v>
      </c>
      <c r="C33" s="29" t="s">
        <v>34</v>
      </c>
      <c r="D33" s="29" t="s">
        <v>348</v>
      </c>
      <c r="E33" s="36" t="s">
        <v>352</v>
      </c>
      <c r="F33" s="37"/>
      <c r="G33" s="37"/>
      <c r="H33" s="37"/>
      <c r="I33" s="37"/>
      <c r="J33" s="37"/>
      <c r="K33" s="37"/>
      <c r="L33" s="37"/>
      <c r="M33" s="29"/>
      <c r="N33" s="29"/>
      <c r="O33" s="29"/>
      <c r="P33" s="29" t="s">
        <v>353</v>
      </c>
      <c r="Q33" s="37"/>
      <c r="R33" s="29"/>
      <c r="T33" s="18"/>
    </row>
    <row r="34" spans="1:22" ht="24.95" customHeight="1" x14ac:dyDescent="0.25">
      <c r="A34" s="29" t="s">
        <v>429</v>
      </c>
      <c r="B34" s="40" t="s">
        <v>120</v>
      </c>
      <c r="C34" s="29" t="s">
        <v>34</v>
      </c>
      <c r="D34" s="29" t="s">
        <v>31</v>
      </c>
      <c r="E34" s="36" t="s">
        <v>466</v>
      </c>
      <c r="F34" s="37"/>
      <c r="G34" s="37"/>
      <c r="H34" s="37"/>
      <c r="I34" s="37"/>
      <c r="J34" s="37"/>
      <c r="K34" s="37"/>
      <c r="L34" s="37"/>
      <c r="M34" s="29" t="s">
        <v>467</v>
      </c>
      <c r="N34" s="41" t="s">
        <v>121</v>
      </c>
      <c r="O34" s="29"/>
      <c r="P34" s="37"/>
      <c r="R34" s="47"/>
    </row>
    <row r="35" spans="1:22" ht="24.95" customHeight="1" x14ac:dyDescent="0.25">
      <c r="A35" s="29" t="s">
        <v>124</v>
      </c>
      <c r="B35" s="29" t="s">
        <v>125</v>
      </c>
      <c r="C35" s="29" t="s">
        <v>34</v>
      </c>
      <c r="D35" s="29" t="s">
        <v>74</v>
      </c>
      <c r="E35" s="36" t="s">
        <v>408</v>
      </c>
      <c r="F35" s="37"/>
      <c r="G35" s="37"/>
      <c r="H35" s="37"/>
      <c r="I35" s="37"/>
      <c r="J35" s="37"/>
      <c r="K35" s="37"/>
      <c r="L35" s="37"/>
      <c r="M35" s="29" t="s">
        <v>123</v>
      </c>
      <c r="N35" s="41" t="s">
        <v>266</v>
      </c>
      <c r="O35" s="29"/>
      <c r="P35" s="41"/>
      <c r="R35" s="47" t="s">
        <v>428</v>
      </c>
    </row>
    <row r="36" spans="1:22" ht="24.95" customHeight="1" x14ac:dyDescent="0.25">
      <c r="A36" s="29" t="s">
        <v>126</v>
      </c>
      <c r="B36" s="29" t="s">
        <v>54</v>
      </c>
      <c r="C36" s="29" t="s">
        <v>34</v>
      </c>
      <c r="D36" s="29" t="s">
        <v>31</v>
      </c>
      <c r="E36" s="36"/>
      <c r="F36" s="41"/>
      <c r="G36" s="29"/>
      <c r="H36" s="29"/>
      <c r="I36" s="29"/>
      <c r="J36" s="29"/>
      <c r="K36" s="29"/>
      <c r="L36" s="29"/>
      <c r="M36" s="29"/>
      <c r="O36" s="38"/>
    </row>
    <row r="37" spans="1:22" ht="24.95" customHeight="1" x14ac:dyDescent="0.25">
      <c r="A37" s="29" t="s">
        <v>127</v>
      </c>
      <c r="B37" s="29" t="s">
        <v>128</v>
      </c>
      <c r="C37" s="29" t="s">
        <v>34</v>
      </c>
      <c r="D37" s="29" t="s">
        <v>59</v>
      </c>
      <c r="E37" s="36" t="s">
        <v>273</v>
      </c>
      <c r="F37" s="41"/>
      <c r="G37" s="29"/>
      <c r="H37" s="29"/>
      <c r="I37" s="29"/>
      <c r="J37" s="29"/>
      <c r="K37" s="29"/>
      <c r="L37" s="29"/>
      <c r="M37" s="41"/>
      <c r="N37" s="38"/>
      <c r="P37" s="29" t="s">
        <v>274</v>
      </c>
      <c r="Q37" s="29"/>
      <c r="R37" s="40" t="s">
        <v>20</v>
      </c>
    </row>
    <row r="38" spans="1:22" ht="24.95" customHeight="1" x14ac:dyDescent="0.25">
      <c r="A38" s="29" t="s">
        <v>63</v>
      </c>
      <c r="B38" s="42" t="s">
        <v>129</v>
      </c>
      <c r="C38" s="29" t="s">
        <v>34</v>
      </c>
      <c r="D38" s="29" t="s">
        <v>261</v>
      </c>
      <c r="E38" s="36" t="s">
        <v>471</v>
      </c>
      <c r="F38" s="37"/>
      <c r="G38" s="37"/>
      <c r="H38" s="37"/>
      <c r="I38" s="37"/>
      <c r="J38" s="37"/>
      <c r="K38" s="37"/>
      <c r="L38" s="37"/>
      <c r="M38" s="29"/>
      <c r="N38" s="29" t="s">
        <v>472</v>
      </c>
      <c r="O38" s="41" t="s">
        <v>121</v>
      </c>
      <c r="P38" s="41"/>
      <c r="R38" s="40" t="s">
        <v>20</v>
      </c>
    </row>
    <row r="39" spans="1:22" s="29" customFormat="1" ht="24.95" customHeight="1" x14ac:dyDescent="0.25">
      <c r="A39" s="29" t="s">
        <v>409</v>
      </c>
      <c r="B39" s="78" t="s">
        <v>410</v>
      </c>
      <c r="C39" s="29" t="s">
        <v>34</v>
      </c>
      <c r="D39" s="29" t="s">
        <v>413</v>
      </c>
      <c r="E39" s="36" t="s">
        <v>414</v>
      </c>
      <c r="F39" s="37"/>
      <c r="G39" s="37"/>
      <c r="H39" s="37"/>
      <c r="I39" s="37"/>
      <c r="J39" s="37"/>
      <c r="K39" s="37"/>
      <c r="L39" s="37"/>
      <c r="M39" s="29" t="s">
        <v>159</v>
      </c>
      <c r="P39" s="39"/>
      <c r="R39" s="40" t="s">
        <v>18</v>
      </c>
    </row>
    <row r="40" spans="1:22" ht="24.95" customHeight="1" x14ac:dyDescent="0.25">
      <c r="A40" s="29" t="s">
        <v>133</v>
      </c>
      <c r="B40" s="29" t="s">
        <v>134</v>
      </c>
      <c r="C40" s="29" t="s">
        <v>34</v>
      </c>
      <c r="D40" s="29" t="s">
        <v>135</v>
      </c>
      <c r="E40" s="36" t="s">
        <v>449</v>
      </c>
      <c r="F40" s="37"/>
      <c r="G40" s="37"/>
      <c r="H40" s="37"/>
      <c r="I40" s="37"/>
      <c r="J40" s="37"/>
      <c r="K40" s="37"/>
      <c r="L40" s="37"/>
      <c r="M40" s="29" t="s">
        <v>365</v>
      </c>
      <c r="O40" s="29"/>
      <c r="S40" s="29"/>
      <c r="T40" s="29"/>
    </row>
    <row r="41" spans="1:22" s="29" customFormat="1" ht="24.95" customHeight="1" x14ac:dyDescent="0.25">
      <c r="A41" s="29" t="s">
        <v>79</v>
      </c>
      <c r="B41" s="29" t="s">
        <v>137</v>
      </c>
      <c r="C41" s="29" t="s">
        <v>34</v>
      </c>
      <c r="D41" s="29" t="s">
        <v>138</v>
      </c>
      <c r="E41" s="36" t="s">
        <v>478</v>
      </c>
      <c r="F41" s="41"/>
      <c r="M41" s="29" t="s">
        <v>479</v>
      </c>
      <c r="N41" s="29" t="s">
        <v>136</v>
      </c>
      <c r="O41" s="41" t="s">
        <v>265</v>
      </c>
      <c r="Q41" s="44"/>
      <c r="R41" s="40" t="s">
        <v>20</v>
      </c>
      <c r="S41" s="39"/>
      <c r="T41" s="39"/>
    </row>
    <row r="42" spans="1:22" s="29" customFormat="1" ht="24.95" customHeight="1" x14ac:dyDescent="0.25">
      <c r="A42" s="29" t="s">
        <v>139</v>
      </c>
      <c r="B42" s="29" t="s">
        <v>140</v>
      </c>
      <c r="C42" s="29" t="s">
        <v>34</v>
      </c>
      <c r="D42" s="29" t="s">
        <v>31</v>
      </c>
      <c r="E42" s="36" t="s">
        <v>468</v>
      </c>
      <c r="M42" s="44" t="s">
        <v>469</v>
      </c>
      <c r="N42" s="41"/>
      <c r="O42" s="37"/>
      <c r="Q42" s="44"/>
      <c r="T42" s="39"/>
      <c r="U42" s="39"/>
    </row>
    <row r="43" spans="1:22" s="29" customFormat="1" ht="24.95" customHeight="1" x14ac:dyDescent="0.25">
      <c r="A43" s="29" t="s">
        <v>90</v>
      </c>
      <c r="B43" s="29" t="s">
        <v>91</v>
      </c>
      <c r="C43" s="29" t="s">
        <v>34</v>
      </c>
      <c r="D43" s="29" t="s">
        <v>31</v>
      </c>
      <c r="E43" s="36" t="s">
        <v>475</v>
      </c>
      <c r="M43" s="44" t="s">
        <v>450</v>
      </c>
      <c r="N43" s="41" t="s">
        <v>266</v>
      </c>
      <c r="R43" s="40" t="s">
        <v>18</v>
      </c>
      <c r="T43" s="39"/>
      <c r="U43" s="39"/>
    </row>
    <row r="44" spans="1:22" s="29" customFormat="1" ht="24.95" customHeight="1" x14ac:dyDescent="0.25">
      <c r="A44" s="29" t="s">
        <v>90</v>
      </c>
      <c r="B44" s="29" t="s">
        <v>380</v>
      </c>
      <c r="C44" s="107" t="s">
        <v>34</v>
      </c>
      <c r="D44" s="44" t="s">
        <v>31</v>
      </c>
      <c r="E44" s="36">
        <v>45910</v>
      </c>
      <c r="M44" s="44" t="s">
        <v>330</v>
      </c>
      <c r="N44" s="36"/>
      <c r="O44" s="36"/>
      <c r="Q44" s="41"/>
      <c r="R44" s="40" t="s">
        <v>18</v>
      </c>
      <c r="S44" s="45"/>
      <c r="T44"/>
      <c r="U44" s="39"/>
      <c r="V44" s="39"/>
    </row>
    <row r="45" spans="1:22" s="17" customFormat="1" ht="24.95" customHeight="1" x14ac:dyDescent="0.25">
      <c r="A45" s="29" t="s">
        <v>293</v>
      </c>
      <c r="B45" s="29" t="s">
        <v>153</v>
      </c>
      <c r="C45" s="29" t="s">
        <v>34</v>
      </c>
      <c r="D45" s="29" t="s">
        <v>31</v>
      </c>
      <c r="E45" s="36"/>
      <c r="F45" s="29"/>
      <c r="G45" s="29"/>
      <c r="H45" s="29"/>
      <c r="I45" s="29"/>
      <c r="J45" s="29"/>
      <c r="K45" s="29"/>
      <c r="L45" s="29"/>
      <c r="M45" s="29"/>
      <c r="N45" s="36"/>
      <c r="O45" s="29"/>
      <c r="P45" s="45"/>
      <c r="Q45" s="29"/>
      <c r="R45" s="40" t="s">
        <v>18</v>
      </c>
      <c r="T45" s="18"/>
    </row>
    <row r="46" spans="1:22" ht="24.95" customHeight="1" x14ac:dyDescent="0.25">
      <c r="A46" s="29" t="s">
        <v>144</v>
      </c>
      <c r="B46" s="29" t="s">
        <v>145</v>
      </c>
      <c r="C46" s="29" t="s">
        <v>34</v>
      </c>
      <c r="D46" s="29" t="s">
        <v>31</v>
      </c>
      <c r="E46" s="36" t="s">
        <v>372</v>
      </c>
      <c r="F46" s="37"/>
      <c r="G46" s="37"/>
      <c r="H46" s="37"/>
      <c r="I46" s="37"/>
      <c r="J46" s="29"/>
      <c r="K46" s="41"/>
      <c r="L46" s="29"/>
      <c r="M46" s="44" t="s">
        <v>373</v>
      </c>
      <c r="N46" s="41"/>
      <c r="O46" s="29"/>
      <c r="P46" s="29"/>
      <c r="Q46" s="29"/>
      <c r="R46" s="29"/>
      <c r="S46"/>
      <c r="T46"/>
    </row>
    <row r="47" spans="1:22" ht="24.95" customHeight="1" x14ac:dyDescent="0.25">
      <c r="A47" s="40" t="s">
        <v>115</v>
      </c>
      <c r="B47" s="29" t="s">
        <v>328</v>
      </c>
      <c r="C47" s="29" t="s">
        <v>34</v>
      </c>
      <c r="D47" s="29" t="s">
        <v>329</v>
      </c>
      <c r="E47" s="29" t="s">
        <v>59</v>
      </c>
      <c r="F47" s="36" t="s">
        <v>396</v>
      </c>
      <c r="G47" s="41"/>
      <c r="H47" s="29"/>
      <c r="I47" s="29"/>
      <c r="J47" s="29"/>
      <c r="K47" s="29"/>
      <c r="L47" s="29"/>
      <c r="M47" s="29"/>
      <c r="N47" s="41"/>
      <c r="O47" s="38"/>
      <c r="Q47" s="29" t="s">
        <v>397</v>
      </c>
      <c r="R47" s="29"/>
      <c r="S47"/>
      <c r="T47"/>
    </row>
    <row r="48" spans="1:22" s="29" customFormat="1" ht="24.95" customHeight="1" x14ac:dyDescent="0.25">
      <c r="A48" s="29" t="s">
        <v>255</v>
      </c>
      <c r="B48" s="40" t="s">
        <v>147</v>
      </c>
      <c r="C48" s="29" t="s">
        <v>34</v>
      </c>
      <c r="D48" s="29" t="s">
        <v>31</v>
      </c>
      <c r="E48" s="36" t="s">
        <v>378</v>
      </c>
      <c r="F48" s="37"/>
      <c r="G48" s="37"/>
      <c r="H48" s="37"/>
      <c r="I48" s="37"/>
      <c r="J48" s="37"/>
      <c r="K48" s="37"/>
      <c r="L48" s="37"/>
      <c r="M48" s="29" t="s">
        <v>123</v>
      </c>
      <c r="N48" s="41" t="s">
        <v>121</v>
      </c>
      <c r="O48" s="41"/>
      <c r="P48" s="41" t="s">
        <v>266</v>
      </c>
      <c r="R48" s="45"/>
      <c r="T48" s="39"/>
      <c r="U48" s="39"/>
    </row>
    <row r="49" spans="1:21" s="29" customFormat="1" ht="24.95" customHeight="1" x14ac:dyDescent="0.25">
      <c r="A49" s="29" t="s">
        <v>93</v>
      </c>
      <c r="B49" s="29" t="s">
        <v>148</v>
      </c>
      <c r="C49" s="29" t="s">
        <v>34</v>
      </c>
      <c r="D49" s="29" t="s">
        <v>323</v>
      </c>
      <c r="E49" s="44" t="s">
        <v>325</v>
      </c>
      <c r="F49" s="36"/>
      <c r="G49" s="37"/>
      <c r="H49" s="37"/>
      <c r="I49" s="37"/>
      <c r="J49" s="37"/>
      <c r="K49" s="37"/>
      <c r="L49" s="37"/>
      <c r="N49" s="41"/>
      <c r="O49" s="41"/>
      <c r="P49" s="41"/>
      <c r="Q49" s="45"/>
      <c r="R49" s="40" t="s">
        <v>20</v>
      </c>
      <c r="T49"/>
      <c r="U49" s="39"/>
    </row>
    <row r="50" spans="1:21" s="29" customFormat="1" ht="24.95" customHeight="1" x14ac:dyDescent="0.25">
      <c r="A50" s="29" t="s">
        <v>93</v>
      </c>
      <c r="B50" s="29" t="s">
        <v>95</v>
      </c>
      <c r="C50" s="29" t="s">
        <v>34</v>
      </c>
      <c r="D50" s="29" t="s">
        <v>344</v>
      </c>
      <c r="E50" s="44" t="s">
        <v>346</v>
      </c>
      <c r="F50" s="44">
        <v>45933</v>
      </c>
      <c r="G50" s="37"/>
      <c r="H50" s="37"/>
      <c r="I50" s="37"/>
      <c r="J50" s="37"/>
      <c r="K50" s="37"/>
      <c r="L50" s="37"/>
      <c r="M50" s="44" t="s">
        <v>330</v>
      </c>
      <c r="N50" s="41"/>
      <c r="P50" s="41"/>
      <c r="R50" s="40" t="s">
        <v>20</v>
      </c>
      <c r="T50" s="39"/>
      <c r="U50" s="39"/>
    </row>
    <row r="51" spans="1:21" ht="24.95" customHeight="1" x14ac:dyDescent="0.25">
      <c r="A51" s="40" t="s">
        <v>93</v>
      </c>
      <c r="B51" s="29" t="s">
        <v>151</v>
      </c>
      <c r="C51" s="29" t="s">
        <v>34</v>
      </c>
      <c r="D51" s="29" t="s">
        <v>132</v>
      </c>
      <c r="E51" s="36" t="s">
        <v>279</v>
      </c>
      <c r="F51" s="37"/>
      <c r="G51" s="37"/>
      <c r="H51" s="37"/>
      <c r="I51" s="37"/>
      <c r="J51" s="37"/>
      <c r="K51" s="37"/>
      <c r="L51" s="37"/>
      <c r="M51" s="29"/>
      <c r="N51" s="29"/>
      <c r="O51" s="29" t="s">
        <v>280</v>
      </c>
      <c r="P51" s="29"/>
      <c r="R51" s="40" t="s">
        <v>20</v>
      </c>
      <c r="S51" s="29"/>
      <c r="T51" s="29"/>
    </row>
    <row r="52" spans="1:21" ht="24.95" customHeight="1" x14ac:dyDescent="0.25">
      <c r="A52" s="29" t="s">
        <v>93</v>
      </c>
      <c r="B52" s="29" t="s">
        <v>167</v>
      </c>
      <c r="C52" s="29" t="s">
        <v>34</v>
      </c>
      <c r="D52" s="44" t="s">
        <v>168</v>
      </c>
      <c r="E52" s="36" t="s">
        <v>432</v>
      </c>
      <c r="F52" s="29"/>
      <c r="G52" s="29"/>
      <c r="H52" s="29"/>
      <c r="I52" s="29"/>
      <c r="J52" s="29"/>
      <c r="K52" s="29"/>
      <c r="L52" s="29"/>
      <c r="M52" s="29" t="s">
        <v>436</v>
      </c>
      <c r="N52" s="41" t="s">
        <v>281</v>
      </c>
      <c r="O52" s="29"/>
      <c r="P52" s="94" t="s">
        <v>391</v>
      </c>
      <c r="Q52" s="29"/>
      <c r="R52" s="47" t="s">
        <v>19</v>
      </c>
      <c r="S52"/>
      <c r="T52" s="39"/>
    </row>
    <row r="53" spans="1:21" s="29" customFormat="1" ht="24.95" customHeight="1" x14ac:dyDescent="0.25">
      <c r="A53" s="29" t="s">
        <v>93</v>
      </c>
      <c r="B53" s="29" t="s">
        <v>169</v>
      </c>
      <c r="C53" s="29" t="s">
        <v>34</v>
      </c>
      <c r="D53" s="29" t="s">
        <v>135</v>
      </c>
      <c r="E53" s="36" t="s">
        <v>470</v>
      </c>
      <c r="F53" s="37"/>
      <c r="G53" s="37"/>
      <c r="H53" s="37"/>
      <c r="I53" s="37"/>
      <c r="J53" s="37"/>
      <c r="K53" s="37"/>
      <c r="L53" s="37"/>
      <c r="M53" s="29" t="s">
        <v>333</v>
      </c>
      <c r="N53" s="41"/>
      <c r="P53" s="41"/>
      <c r="R53" s="47" t="s">
        <v>19</v>
      </c>
      <c r="T53" s="39"/>
      <c r="U53" s="39"/>
    </row>
    <row r="54" spans="1:21" s="29" customFormat="1" ht="24.95" customHeight="1" x14ac:dyDescent="0.25">
      <c r="A54" s="29" t="s">
        <v>93</v>
      </c>
      <c r="B54" s="29" t="s">
        <v>170</v>
      </c>
      <c r="C54" s="29" t="s">
        <v>34</v>
      </c>
      <c r="D54" s="29" t="s">
        <v>31</v>
      </c>
      <c r="E54" s="36" t="s">
        <v>453</v>
      </c>
      <c r="F54" s="37"/>
      <c r="G54" s="37"/>
      <c r="H54" s="37"/>
      <c r="I54" s="37"/>
      <c r="J54" s="37"/>
      <c r="K54" s="37"/>
      <c r="L54" s="37"/>
      <c r="M54" s="29" t="s">
        <v>123</v>
      </c>
      <c r="N54" s="41"/>
      <c r="P54" s="41"/>
      <c r="R54" s="47" t="s">
        <v>428</v>
      </c>
      <c r="T54" s="39"/>
      <c r="U54" s="39"/>
    </row>
    <row r="55" spans="1:21" s="29" customFormat="1" ht="24.95" customHeight="1" x14ac:dyDescent="0.25">
      <c r="A55" s="29" t="s">
        <v>257</v>
      </c>
      <c r="B55" s="29" t="s">
        <v>264</v>
      </c>
      <c r="C55" s="29" t="s">
        <v>34</v>
      </c>
      <c r="D55" s="29" t="s">
        <v>31</v>
      </c>
      <c r="E55" s="36"/>
      <c r="F55" s="37"/>
      <c r="G55" s="37"/>
      <c r="H55" s="37"/>
      <c r="I55" s="37"/>
      <c r="J55" s="37"/>
      <c r="K55" s="37"/>
      <c r="L55" s="37"/>
      <c r="N55" s="41" t="s">
        <v>266</v>
      </c>
      <c r="P55" s="41"/>
      <c r="R55" s="40" t="s">
        <v>18</v>
      </c>
      <c r="T55" s="18"/>
      <c r="U55" s="39"/>
    </row>
    <row r="56" spans="1:21" s="17" customFormat="1" ht="24.95" customHeight="1" x14ac:dyDescent="0.25">
      <c r="A56" s="29" t="s">
        <v>146</v>
      </c>
      <c r="B56" s="29" t="s">
        <v>92</v>
      </c>
      <c r="C56" s="29" t="s">
        <v>34</v>
      </c>
      <c r="D56" s="29" t="s">
        <v>157</v>
      </c>
      <c r="E56" s="36"/>
      <c r="F56" s="37"/>
      <c r="G56" s="37"/>
      <c r="H56" s="37"/>
      <c r="I56" s="37"/>
      <c r="J56" s="37"/>
      <c r="K56" s="37"/>
      <c r="L56" s="37"/>
      <c r="M56" s="29"/>
      <c r="N56" s="41" t="s">
        <v>266</v>
      </c>
      <c r="O56" s="29"/>
      <c r="P56" s="29"/>
      <c r="Q56" s="45"/>
      <c r="R56" s="40" t="s">
        <v>18</v>
      </c>
      <c r="T56" s="18"/>
    </row>
    <row r="57" spans="1:21" s="17" customFormat="1" ht="24.95" customHeight="1" x14ac:dyDescent="0.25">
      <c r="A57" s="29" t="s">
        <v>81</v>
      </c>
      <c r="B57" s="29" t="s">
        <v>152</v>
      </c>
      <c r="C57" s="40" t="s">
        <v>141</v>
      </c>
      <c r="D57" s="29" t="s">
        <v>316</v>
      </c>
      <c r="E57" s="36" t="s">
        <v>318</v>
      </c>
      <c r="F57" s="41"/>
      <c r="G57" s="29"/>
      <c r="H57" s="29"/>
      <c r="I57" s="29"/>
      <c r="J57" s="29"/>
      <c r="K57" s="29"/>
      <c r="L57" s="29"/>
      <c r="M57" s="41"/>
      <c r="N57" s="29"/>
      <c r="O57" s="43"/>
      <c r="P57" s="29"/>
      <c r="Q57" s="45"/>
      <c r="R57" s="40" t="s">
        <v>18</v>
      </c>
      <c r="T57" s="18"/>
    </row>
    <row r="58" spans="1:21" s="17" customFormat="1" ht="24.95" customHeight="1" x14ac:dyDescent="0.25">
      <c r="A58" s="29" t="s">
        <v>81</v>
      </c>
      <c r="B58" s="29" t="s">
        <v>403</v>
      </c>
      <c r="C58" s="29" t="s">
        <v>34</v>
      </c>
      <c r="D58" s="29" t="s">
        <v>31</v>
      </c>
      <c r="E58" s="36" t="s">
        <v>462</v>
      </c>
      <c r="F58" s="29"/>
      <c r="G58" s="29"/>
      <c r="H58" s="29"/>
      <c r="I58" s="29"/>
      <c r="J58" s="29"/>
      <c r="K58" s="29"/>
      <c r="L58" s="29"/>
      <c r="M58" s="29" t="s">
        <v>451</v>
      </c>
      <c r="N58" s="36"/>
      <c r="O58" s="29"/>
      <c r="P58" s="45"/>
      <c r="Q58" s="29"/>
      <c r="R58" s="40" t="s">
        <v>20</v>
      </c>
      <c r="T58" s="18"/>
    </row>
    <row r="59" spans="1:21" s="17" customFormat="1" ht="24.95" customHeight="1" x14ac:dyDescent="0.25">
      <c r="A59" s="29" t="s">
        <v>81</v>
      </c>
      <c r="B59" s="29" t="s">
        <v>302</v>
      </c>
      <c r="C59" s="29" t="s">
        <v>34</v>
      </c>
      <c r="D59" s="29" t="s">
        <v>89</v>
      </c>
      <c r="E59" s="36" t="s">
        <v>303</v>
      </c>
      <c r="F59" s="37"/>
      <c r="G59" s="37"/>
      <c r="H59" s="37"/>
      <c r="I59" s="37"/>
      <c r="J59" s="37"/>
      <c r="K59" s="37"/>
      <c r="L59" s="37"/>
      <c r="M59" s="29" t="s">
        <v>304</v>
      </c>
      <c r="N59" s="29"/>
      <c r="O59" s="29"/>
      <c r="P59" s="29"/>
      <c r="Q59" s="37"/>
      <c r="R59" s="40" t="s">
        <v>154</v>
      </c>
      <c r="T59" s="18"/>
    </row>
    <row r="60" spans="1:21" s="17" customFormat="1" ht="24.95" customHeight="1" x14ac:dyDescent="0.25">
      <c r="A60" s="29" t="s">
        <v>81</v>
      </c>
      <c r="B60" s="29" t="s">
        <v>320</v>
      </c>
      <c r="C60" s="40" t="s">
        <v>141</v>
      </c>
      <c r="D60" s="29" t="s">
        <v>319</v>
      </c>
      <c r="E60" s="36" t="s">
        <v>322</v>
      </c>
      <c r="F60" s="37"/>
      <c r="G60" s="37"/>
      <c r="H60" s="37"/>
      <c r="I60" s="37"/>
      <c r="J60" s="37"/>
      <c r="K60" s="37"/>
      <c r="L60" s="37"/>
      <c r="M60" s="29"/>
      <c r="N60" s="29"/>
      <c r="O60" s="29"/>
      <c r="P60" s="29"/>
      <c r="Q60" s="37"/>
      <c r="R60" s="40"/>
      <c r="T60" s="18"/>
    </row>
    <row r="61" spans="1:21" s="17" customFormat="1" ht="24.95" customHeight="1" x14ac:dyDescent="0.25">
      <c r="A61" s="40" t="s">
        <v>93</v>
      </c>
      <c r="B61" s="29" t="s">
        <v>97</v>
      </c>
      <c r="C61" s="29" t="s">
        <v>34</v>
      </c>
      <c r="D61" s="29" t="s">
        <v>31</v>
      </c>
      <c r="E61" s="36"/>
      <c r="F61" s="37"/>
      <c r="G61" s="37"/>
      <c r="H61" s="37"/>
      <c r="I61" s="37"/>
      <c r="J61" s="37"/>
      <c r="K61" s="37"/>
      <c r="L61" s="37"/>
      <c r="M61" s="29"/>
      <c r="N61" s="41"/>
      <c r="O61" s="29"/>
      <c r="P61" s="29"/>
      <c r="Q61" s="45" t="s">
        <v>268</v>
      </c>
      <c r="R61" s="40" t="s">
        <v>20</v>
      </c>
      <c r="T61" s="39"/>
    </row>
    <row r="62" spans="1:21" s="29" customFormat="1" ht="24.95" customHeight="1" x14ac:dyDescent="0.25">
      <c r="A62" s="29">
        <v>704</v>
      </c>
      <c r="B62" s="29" t="s">
        <v>149</v>
      </c>
      <c r="C62" s="29" t="s">
        <v>34</v>
      </c>
      <c r="D62" s="29" t="s">
        <v>132</v>
      </c>
      <c r="E62" s="36" t="s">
        <v>356</v>
      </c>
      <c r="F62" s="37"/>
      <c r="G62" s="37"/>
      <c r="H62" s="37"/>
      <c r="I62" s="37"/>
      <c r="J62" s="37"/>
      <c r="K62" s="37"/>
      <c r="L62" s="37"/>
      <c r="P62" s="29" t="s">
        <v>358</v>
      </c>
      <c r="Q62" s="45"/>
      <c r="T62" s="39"/>
      <c r="U62" s="39"/>
    </row>
    <row r="63" spans="1:21" s="78" customFormat="1" ht="24.95" customHeight="1" x14ac:dyDescent="0.25">
      <c r="A63" s="78">
        <v>712</v>
      </c>
      <c r="B63" s="78" t="s">
        <v>310</v>
      </c>
      <c r="C63" s="78" t="s">
        <v>34</v>
      </c>
      <c r="D63" s="29" t="s">
        <v>89</v>
      </c>
      <c r="E63" s="36" t="s">
        <v>282</v>
      </c>
      <c r="F63" s="29"/>
      <c r="G63" s="29"/>
      <c r="H63" s="29"/>
      <c r="I63" s="29"/>
      <c r="J63" s="29"/>
      <c r="K63" s="29"/>
      <c r="L63" s="29"/>
      <c r="M63" s="29" t="s">
        <v>283</v>
      </c>
      <c r="N63" s="90"/>
      <c r="Q63" s="91"/>
      <c r="T63" s="92"/>
      <c r="U63" s="92"/>
    </row>
    <row r="64" spans="1:21" ht="24.95" customHeight="1" x14ac:dyDescent="0.25">
      <c r="A64" s="29">
        <v>714</v>
      </c>
      <c r="B64" s="29" t="s">
        <v>150</v>
      </c>
      <c r="C64" s="78" t="s">
        <v>34</v>
      </c>
      <c r="D64" s="78" t="s">
        <v>132</v>
      </c>
      <c r="E64" s="97" t="s">
        <v>355</v>
      </c>
      <c r="F64" s="79"/>
      <c r="G64" s="79"/>
      <c r="H64" s="79"/>
      <c r="I64" s="79"/>
      <c r="J64" s="79"/>
      <c r="K64" s="79"/>
      <c r="L64" s="79"/>
      <c r="M64" s="78"/>
      <c r="N64" s="98"/>
      <c r="O64" s="78"/>
      <c r="P64" s="78" t="s">
        <v>357</v>
      </c>
      <c r="Q64" s="41"/>
      <c r="R64" s="29"/>
      <c r="S64"/>
      <c r="T64" s="29"/>
    </row>
    <row r="65" spans="1:23" s="29" customFormat="1" ht="24.95" customHeight="1" x14ac:dyDescent="0.25">
      <c r="A65" s="40">
        <v>802</v>
      </c>
      <c r="B65" s="29" t="s">
        <v>417</v>
      </c>
      <c r="C65" s="29" t="s">
        <v>34</v>
      </c>
      <c r="D65" s="29" t="s">
        <v>348</v>
      </c>
      <c r="E65" s="36" t="s">
        <v>419</v>
      </c>
      <c r="F65" s="37"/>
      <c r="G65" s="37"/>
      <c r="H65" s="37"/>
      <c r="I65" s="37"/>
      <c r="J65" s="37"/>
      <c r="K65" s="37"/>
      <c r="L65" s="37"/>
      <c r="P65" s="40" t="s">
        <v>420</v>
      </c>
      <c r="S65" s="39"/>
      <c r="T65"/>
    </row>
    <row r="66" spans="1:23" s="17" customFormat="1" ht="24.95" customHeight="1" x14ac:dyDescent="0.25">
      <c r="A66" s="29">
        <v>804</v>
      </c>
      <c r="B66" s="29" t="s">
        <v>160</v>
      </c>
      <c r="C66" s="29" t="s">
        <v>34</v>
      </c>
      <c r="D66" s="29" t="s">
        <v>294</v>
      </c>
      <c r="E66" s="36" t="s">
        <v>439</v>
      </c>
      <c r="F66" s="29"/>
      <c r="G66" s="29"/>
      <c r="H66" s="29"/>
      <c r="I66" s="29"/>
      <c r="J66" s="29"/>
      <c r="K66" s="29"/>
      <c r="L66" s="29"/>
      <c r="M66" s="43" t="s">
        <v>440</v>
      </c>
      <c r="N66" s="29"/>
      <c r="O66" s="29"/>
      <c r="Q66" s="29"/>
      <c r="R66" s="41"/>
      <c r="S66" s="29"/>
      <c r="T66" s="18"/>
      <c r="U66" s="29"/>
      <c r="W66" s="18"/>
    </row>
    <row r="67" spans="1:23" ht="24.95" customHeight="1" x14ac:dyDescent="0.25">
      <c r="A67" s="40">
        <v>805</v>
      </c>
      <c r="B67" s="29" t="s">
        <v>425</v>
      </c>
      <c r="C67" s="40" t="s">
        <v>141</v>
      </c>
      <c r="D67" s="29" t="s">
        <v>423</v>
      </c>
      <c r="E67" s="36" t="s">
        <v>427</v>
      </c>
      <c r="F67" s="37"/>
      <c r="G67" s="37"/>
      <c r="H67" s="37"/>
      <c r="I67" s="37"/>
      <c r="J67" s="37"/>
      <c r="K67" s="37"/>
      <c r="L67" s="37"/>
      <c r="M67" s="29"/>
      <c r="N67" s="41"/>
      <c r="O67" s="29"/>
      <c r="P67" s="37"/>
      <c r="R67" s="37"/>
    </row>
    <row r="68" spans="1:23" s="17" customFormat="1" ht="24.95" customHeight="1" x14ac:dyDescent="0.25">
      <c r="A68" s="29">
        <v>808</v>
      </c>
      <c r="B68" s="29" t="s">
        <v>161</v>
      </c>
      <c r="C68" s="29" t="s">
        <v>34</v>
      </c>
      <c r="D68" s="29" t="s">
        <v>89</v>
      </c>
      <c r="E68" s="36" t="s">
        <v>282</v>
      </c>
      <c r="F68" s="29"/>
      <c r="G68" s="29"/>
      <c r="H68" s="29"/>
      <c r="I68" s="29"/>
      <c r="J68" s="29"/>
      <c r="K68" s="29"/>
      <c r="L68" s="29"/>
      <c r="M68" s="29" t="s">
        <v>283</v>
      </c>
      <c r="N68" s="41"/>
      <c r="O68" s="41"/>
      <c r="P68" s="29"/>
      <c r="Q68" s="29"/>
      <c r="R68" s="29"/>
      <c r="T68" s="18"/>
    </row>
    <row r="69" spans="1:23" s="17" customFormat="1" ht="24.95" customHeight="1" x14ac:dyDescent="0.25">
      <c r="A69" s="29">
        <v>813</v>
      </c>
      <c r="B69" s="29" t="s">
        <v>163</v>
      </c>
      <c r="C69" s="29" t="s">
        <v>34</v>
      </c>
      <c r="D69" s="29" t="s">
        <v>157</v>
      </c>
      <c r="E69" s="36" t="s">
        <v>343</v>
      </c>
      <c r="F69" s="29"/>
      <c r="G69" s="29"/>
      <c r="H69" s="29"/>
      <c r="I69" s="36" t="s">
        <v>473</v>
      </c>
      <c r="J69" s="29"/>
      <c r="K69" s="29"/>
      <c r="L69" s="29"/>
      <c r="M69" s="29"/>
      <c r="N69" s="29"/>
      <c r="O69" s="41"/>
      <c r="P69" s="29"/>
      <c r="Q69" s="29"/>
      <c r="R69" s="29"/>
      <c r="T69" s="18"/>
    </row>
    <row r="70" spans="1:23" s="17" customFormat="1" ht="24.95" customHeight="1" x14ac:dyDescent="0.25">
      <c r="A70" s="29">
        <v>815</v>
      </c>
      <c r="B70" s="29" t="s">
        <v>162</v>
      </c>
      <c r="C70" s="29" t="s">
        <v>34</v>
      </c>
      <c r="D70" s="29" t="s">
        <v>89</v>
      </c>
      <c r="E70" s="36" t="s">
        <v>282</v>
      </c>
      <c r="F70" s="29"/>
      <c r="G70" s="29"/>
      <c r="H70" s="29"/>
      <c r="I70" s="29"/>
      <c r="J70" s="29"/>
      <c r="K70" s="29"/>
      <c r="L70" s="29"/>
      <c r="M70" s="29" t="s">
        <v>283</v>
      </c>
      <c r="N70" s="41"/>
      <c r="O70" s="29"/>
      <c r="P70" s="29"/>
      <c r="Q70" s="43"/>
      <c r="R70" s="29"/>
      <c r="T70" s="43"/>
    </row>
    <row r="71" spans="1:23" s="17" customFormat="1" ht="24.95" customHeight="1" x14ac:dyDescent="0.25">
      <c r="A71" s="29">
        <v>816</v>
      </c>
      <c r="B71" s="29" t="s">
        <v>163</v>
      </c>
      <c r="C71" s="29" t="s">
        <v>34</v>
      </c>
      <c r="D71" s="29" t="s">
        <v>366</v>
      </c>
      <c r="E71" s="36" t="s">
        <v>367</v>
      </c>
      <c r="F71" s="41"/>
      <c r="G71" s="29"/>
      <c r="H71" s="29"/>
      <c r="I71" s="29"/>
      <c r="J71" s="29"/>
      <c r="K71" s="29"/>
      <c r="L71" s="29"/>
      <c r="M71" s="41"/>
      <c r="N71" s="29"/>
      <c r="O71" s="29"/>
      <c r="P71" s="43" t="s">
        <v>353</v>
      </c>
      <c r="Q71" s="45"/>
      <c r="R71" s="41"/>
      <c r="S71" s="29"/>
      <c r="T71" s="18"/>
      <c r="U71" s="29"/>
      <c r="W71" s="18"/>
    </row>
    <row r="72" spans="1:23" ht="24.95" customHeight="1" x14ac:dyDescent="0.25">
      <c r="A72" s="29">
        <v>820</v>
      </c>
      <c r="B72" s="29" t="s">
        <v>164</v>
      </c>
      <c r="C72" s="29" t="s">
        <v>34</v>
      </c>
      <c r="D72" s="29" t="s">
        <v>285</v>
      </c>
      <c r="E72" s="36">
        <v>45926</v>
      </c>
      <c r="F72" s="37"/>
      <c r="G72" s="37"/>
      <c r="H72" s="37"/>
      <c r="I72" s="37"/>
      <c r="J72" s="37"/>
      <c r="K72" s="37"/>
      <c r="L72" s="37"/>
      <c r="M72" s="29" t="s">
        <v>330</v>
      </c>
      <c r="N72" s="29"/>
      <c r="O72" s="41"/>
      <c r="P72" s="29"/>
      <c r="Q72" s="43"/>
      <c r="R72" s="29"/>
    </row>
    <row r="73" spans="1:23" ht="24.95" customHeight="1" x14ac:dyDescent="0.25">
      <c r="A73" s="29">
        <v>821</v>
      </c>
      <c r="B73" s="29" t="s">
        <v>165</v>
      </c>
      <c r="C73" s="29" t="s">
        <v>34</v>
      </c>
      <c r="D73" s="29" t="s">
        <v>360</v>
      </c>
      <c r="E73" s="36" t="s">
        <v>362</v>
      </c>
      <c r="F73" s="37"/>
      <c r="G73" s="37"/>
      <c r="H73" s="37"/>
      <c r="I73" s="37"/>
      <c r="J73" s="37"/>
      <c r="K73" s="37"/>
      <c r="L73" s="37"/>
      <c r="N73" s="29"/>
      <c r="O73" s="29" t="s">
        <v>280</v>
      </c>
      <c r="P73" s="29"/>
      <c r="Q73" s="44"/>
      <c r="R73" s="29"/>
      <c r="T73" s="39"/>
    </row>
    <row r="74" spans="1:23" s="29" customFormat="1" ht="24.95" customHeight="1" x14ac:dyDescent="0.25">
      <c r="A74" s="29">
        <v>907</v>
      </c>
      <c r="B74" s="78" t="s">
        <v>331</v>
      </c>
      <c r="C74" s="107" t="s">
        <v>34</v>
      </c>
      <c r="D74" s="44" t="s">
        <v>284</v>
      </c>
      <c r="E74" s="36">
        <v>45905</v>
      </c>
      <c r="F74" s="37"/>
      <c r="G74" s="37"/>
      <c r="H74" s="37"/>
      <c r="I74" s="37"/>
      <c r="J74" s="37"/>
      <c r="K74" s="37"/>
      <c r="L74" s="37"/>
      <c r="M74" s="29" t="s">
        <v>330</v>
      </c>
      <c r="N74" s="41"/>
      <c r="O74" s="41"/>
      <c r="P74" s="48" t="s">
        <v>270</v>
      </c>
      <c r="U74" s="39"/>
    </row>
    <row r="75" spans="1:23" s="29" customFormat="1" ht="24.95" customHeight="1" x14ac:dyDescent="0.25">
      <c r="A75" s="29">
        <v>919</v>
      </c>
      <c r="B75" s="29" t="s">
        <v>88</v>
      </c>
      <c r="C75" s="29" t="s">
        <v>34</v>
      </c>
      <c r="D75" s="44" t="s">
        <v>168</v>
      </c>
      <c r="E75" s="36" t="s">
        <v>317</v>
      </c>
      <c r="M75" s="29" t="s">
        <v>283</v>
      </c>
      <c r="P75" s="48" t="s">
        <v>270</v>
      </c>
      <c r="S75" s="45"/>
      <c r="T75" s="17"/>
      <c r="U75" s="39"/>
      <c r="V75" s="39"/>
    </row>
    <row r="76" spans="1:23" ht="24.95" customHeight="1" x14ac:dyDescent="0.25">
      <c r="E76" s="41" t="s">
        <v>269</v>
      </c>
      <c r="I76" s="41"/>
      <c r="N76" s="41"/>
      <c r="O76" s="41"/>
      <c r="Q76"/>
      <c r="R76" s="37"/>
      <c r="S76" s="46"/>
      <c r="U76" s="18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全校各班第1週</vt:lpstr>
      <vt:lpstr>教職員第1週</vt:lpstr>
      <vt:lpstr>全校各班第2週</vt:lpstr>
      <vt:lpstr>教職員第2週</vt:lpstr>
      <vt:lpstr>全校各班第3週</vt:lpstr>
      <vt:lpstr>教職員第3週</vt:lpstr>
      <vt:lpstr>全校各班第4週</vt:lpstr>
      <vt:lpstr>教職員第4週</vt:lpstr>
      <vt:lpstr>廠商選餐表1140801預估</vt:lpstr>
      <vt:lpstr>全校各班第5週</vt:lpstr>
      <vt:lpstr>教職員第5週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文慧 魏</dc:creator>
  <cp:lastModifiedBy>文慧 魏</cp:lastModifiedBy>
  <cp:lastPrinted>2025-09-30T03:05:16Z</cp:lastPrinted>
  <dcterms:created xsi:type="dcterms:W3CDTF">2025-07-17T02:09:53Z</dcterms:created>
  <dcterms:modified xsi:type="dcterms:W3CDTF">2025-10-03T01:09:01Z</dcterms:modified>
</cp:coreProperties>
</file>