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上學期\"/>
    </mc:Choice>
  </mc:AlternateContent>
  <xr:revisionPtr revIDLastSave="0" documentId="13_ncr:1_{FA24AC75-FB63-432B-99C4-5A150A2E4B0E}" xr6:coauthVersionLast="36" xr6:coauthVersionMax="36" xr10:uidLastSave="{00000000-0000-0000-0000-000000000000}"/>
  <bookViews>
    <workbookView xWindow="0" yWindow="0" windowWidth="21600" windowHeight="8820" firstSheet="6" activeTab="9" xr2:uid="{F83DB31B-F64E-4442-B279-F3B4B4D57175}"/>
  </bookViews>
  <sheets>
    <sheet name="全校各班第6週" sheetId="2" r:id="rId1"/>
    <sheet name="教職員第6週" sheetId="3" r:id="rId2"/>
    <sheet name="全校各班第7週" sheetId="4" r:id="rId3"/>
    <sheet name="教職員第7週" sheetId="5" r:id="rId4"/>
    <sheet name="全校各班第8週" sheetId="6" r:id="rId5"/>
    <sheet name="教職員第8週" sheetId="7" r:id="rId6"/>
    <sheet name="全校各班第9週" sheetId="8" r:id="rId7"/>
    <sheet name="教職員第9週" sheetId="9" r:id="rId8"/>
    <sheet name="廠商選餐表1130823" sheetId="1" r:id="rId9"/>
    <sheet name="全校各班第10週" sheetId="10" r:id="rId10"/>
    <sheet name="教職員第1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1" l="1"/>
  <c r="O30" i="11"/>
  <c r="L30" i="11"/>
  <c r="K30" i="11"/>
  <c r="I30" i="11"/>
  <c r="F30" i="11"/>
  <c r="E30" i="11"/>
  <c r="C30" i="11"/>
  <c r="A30" i="11" s="1"/>
  <c r="F68" i="10"/>
  <c r="E68" i="10"/>
  <c r="C68" i="10"/>
  <c r="B68" i="10"/>
  <c r="Q67" i="10"/>
  <c r="M67" i="10"/>
  <c r="D67" i="10"/>
  <c r="Q66" i="10"/>
  <c r="P66" i="10"/>
  <c r="O66" i="10"/>
  <c r="N66" i="10"/>
  <c r="M66" i="10"/>
  <c r="D66" i="10"/>
  <c r="Q65" i="10"/>
  <c r="P65" i="10"/>
  <c r="O65" i="10"/>
  <c r="N65" i="10"/>
  <c r="M65" i="10"/>
  <c r="D65" i="10"/>
  <c r="Q64" i="10"/>
  <c r="P64" i="10"/>
  <c r="O64" i="10"/>
  <c r="N64" i="10"/>
  <c r="M64" i="10"/>
  <c r="D64" i="10"/>
  <c r="Q63" i="10"/>
  <c r="P63" i="10"/>
  <c r="O63" i="10"/>
  <c r="N63" i="10"/>
  <c r="M63" i="10"/>
  <c r="D63" i="10"/>
  <c r="D62" i="10"/>
  <c r="D61" i="10"/>
  <c r="D60" i="10"/>
  <c r="R59" i="10"/>
  <c r="Q59" i="10"/>
  <c r="P59" i="10"/>
  <c r="O59" i="10"/>
  <c r="M59" i="10" s="1"/>
  <c r="N59" i="10"/>
  <c r="D59" i="10"/>
  <c r="M58" i="10"/>
  <c r="U66" i="10" s="1"/>
  <c r="D58" i="10"/>
  <c r="M57" i="10"/>
  <c r="U65" i="10" s="1"/>
  <c r="D57" i="10"/>
  <c r="M56" i="10"/>
  <c r="U64" i="10" s="1"/>
  <c r="D56" i="10"/>
  <c r="M55" i="10"/>
  <c r="U63" i="10" s="1"/>
  <c r="U67" i="10" s="1"/>
  <c r="D55" i="10"/>
  <c r="D54" i="10"/>
  <c r="D68" i="10" s="1"/>
  <c r="D53" i="10"/>
  <c r="D52" i="10"/>
  <c r="D51" i="10"/>
  <c r="F47" i="10"/>
  <c r="F69" i="10" s="1"/>
  <c r="E47" i="10"/>
  <c r="E69" i="10" s="1"/>
  <c r="C47" i="10"/>
  <c r="B47" i="10"/>
  <c r="B69" i="10" s="1"/>
  <c r="R46" i="10"/>
  <c r="Q46" i="10"/>
  <c r="P67" i="10" s="1"/>
  <c r="P46" i="10"/>
  <c r="O67" i="10" s="1"/>
  <c r="O46" i="10"/>
  <c r="M46" i="10" s="1"/>
  <c r="N46" i="10"/>
  <c r="D46" i="10"/>
  <c r="M45" i="10"/>
  <c r="T66" i="10" s="1"/>
  <c r="D45" i="10"/>
  <c r="M44" i="10"/>
  <c r="T65" i="10" s="1"/>
  <c r="D44" i="10"/>
  <c r="M43" i="10"/>
  <c r="T64" i="10" s="1"/>
  <c r="D43" i="10"/>
  <c r="M42" i="10"/>
  <c r="T63" i="10" s="1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47" i="10" s="1"/>
  <c r="D69" i="10" s="1"/>
  <c r="F25" i="10"/>
  <c r="E25" i="10"/>
  <c r="C25" i="10"/>
  <c r="C69" i="10" s="1"/>
  <c r="B25" i="10"/>
  <c r="R24" i="10"/>
  <c r="Q24" i="10"/>
  <c r="P24" i="10"/>
  <c r="O24" i="10"/>
  <c r="N24" i="10"/>
  <c r="M24" i="10" s="1"/>
  <c r="D24" i="10"/>
  <c r="M23" i="10"/>
  <c r="S66" i="10" s="1"/>
  <c r="D23" i="10"/>
  <c r="M22" i="10"/>
  <c r="S65" i="10" s="1"/>
  <c r="V65" i="10" s="1"/>
  <c r="D22" i="10"/>
  <c r="M21" i="10"/>
  <c r="S64" i="10" s="1"/>
  <c r="D21" i="10"/>
  <c r="M20" i="10"/>
  <c r="S63" i="10" s="1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5" i="10" s="1"/>
  <c r="V63" i="10" l="1"/>
  <c r="S67" i="10"/>
  <c r="V66" i="10"/>
  <c r="V64" i="10"/>
  <c r="T67" i="10"/>
  <c r="N67" i="10"/>
  <c r="V67" i="10" l="1"/>
  <c r="W67" i="10"/>
  <c r="Q30" i="9" l="1"/>
  <c r="O30" i="9"/>
  <c r="L30" i="9"/>
  <c r="K30" i="9"/>
  <c r="I30" i="9"/>
  <c r="F30" i="9"/>
  <c r="E30" i="9"/>
  <c r="C30" i="9"/>
  <c r="A30" i="9" s="1"/>
  <c r="F68" i="8"/>
  <c r="E68" i="8"/>
  <c r="C68" i="8"/>
  <c r="B68" i="8"/>
  <c r="Q67" i="8"/>
  <c r="M67" i="8"/>
  <c r="D67" i="8"/>
  <c r="Q66" i="8"/>
  <c r="P66" i="8"/>
  <c r="O66" i="8"/>
  <c r="N66" i="8"/>
  <c r="M66" i="8"/>
  <c r="D66" i="8"/>
  <c r="Q65" i="8"/>
  <c r="P65" i="8"/>
  <c r="O65" i="8"/>
  <c r="N65" i="8"/>
  <c r="M65" i="8"/>
  <c r="D65" i="8"/>
  <c r="Q64" i="8"/>
  <c r="P64" i="8"/>
  <c r="O64" i="8"/>
  <c r="N64" i="8"/>
  <c r="M64" i="8"/>
  <c r="D64" i="8"/>
  <c r="Q63" i="8"/>
  <c r="P63" i="8"/>
  <c r="O63" i="8"/>
  <c r="N63" i="8"/>
  <c r="M63" i="8"/>
  <c r="D63" i="8"/>
  <c r="D62" i="8"/>
  <c r="D61" i="8"/>
  <c r="D60" i="8"/>
  <c r="R59" i="8"/>
  <c r="Q59" i="8"/>
  <c r="P59" i="8"/>
  <c r="O59" i="8"/>
  <c r="M59" i="8" s="1"/>
  <c r="N59" i="8"/>
  <c r="D59" i="8"/>
  <c r="M58" i="8"/>
  <c r="U66" i="8" s="1"/>
  <c r="D58" i="8"/>
  <c r="M57" i="8"/>
  <c r="U65" i="8" s="1"/>
  <c r="D57" i="8"/>
  <c r="M56" i="8"/>
  <c r="U64" i="8" s="1"/>
  <c r="D56" i="8"/>
  <c r="M55" i="8"/>
  <c r="U63" i="8" s="1"/>
  <c r="U67" i="8" s="1"/>
  <c r="D55" i="8"/>
  <c r="D54" i="8"/>
  <c r="D68" i="8" s="1"/>
  <c r="D53" i="8"/>
  <c r="D52" i="8"/>
  <c r="D51" i="8"/>
  <c r="F47" i="8"/>
  <c r="F69" i="8" s="1"/>
  <c r="E47" i="8"/>
  <c r="E69" i="8" s="1"/>
  <c r="C47" i="8"/>
  <c r="B47" i="8"/>
  <c r="B69" i="8" s="1"/>
  <c r="R46" i="8"/>
  <c r="Q46" i="8"/>
  <c r="P67" i="8" s="1"/>
  <c r="P46" i="8"/>
  <c r="O67" i="8" s="1"/>
  <c r="O46" i="8"/>
  <c r="M46" i="8" s="1"/>
  <c r="N46" i="8"/>
  <c r="D46" i="8"/>
  <c r="M45" i="8"/>
  <c r="T66" i="8" s="1"/>
  <c r="D45" i="8"/>
  <c r="M44" i="8"/>
  <c r="T65" i="8" s="1"/>
  <c r="D44" i="8"/>
  <c r="M43" i="8"/>
  <c r="T64" i="8" s="1"/>
  <c r="D43" i="8"/>
  <c r="M42" i="8"/>
  <c r="T63" i="8" s="1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47" i="8" s="1"/>
  <c r="D69" i="8" s="1"/>
  <c r="F25" i="8"/>
  <c r="E25" i="8"/>
  <c r="C25" i="8"/>
  <c r="C69" i="8" s="1"/>
  <c r="B25" i="8"/>
  <c r="R24" i="8"/>
  <c r="Q24" i="8"/>
  <c r="P24" i="8"/>
  <c r="O24" i="8"/>
  <c r="N24" i="8"/>
  <c r="M24" i="8" s="1"/>
  <c r="D24" i="8"/>
  <c r="M23" i="8"/>
  <c r="S66" i="8" s="1"/>
  <c r="D23" i="8"/>
  <c r="M22" i="8"/>
  <c r="S65" i="8" s="1"/>
  <c r="V65" i="8" s="1"/>
  <c r="D22" i="8"/>
  <c r="M21" i="8"/>
  <c r="S64" i="8" s="1"/>
  <c r="D21" i="8"/>
  <c r="M20" i="8"/>
  <c r="S63" i="8" s="1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s="1"/>
  <c r="V63" i="8" l="1"/>
  <c r="S67" i="8"/>
  <c r="V64" i="8"/>
  <c r="V66" i="8"/>
  <c r="T67" i="8"/>
  <c r="N67" i="8"/>
  <c r="V67" i="8" l="1"/>
  <c r="W67" i="8"/>
  <c r="Q30" i="7" l="1"/>
  <c r="O30" i="7"/>
  <c r="L30" i="7"/>
  <c r="K30" i="7"/>
  <c r="I30" i="7"/>
  <c r="F30" i="7"/>
  <c r="E30" i="7"/>
  <c r="C30" i="7"/>
  <c r="A30" i="7" s="1"/>
  <c r="F68" i="6"/>
  <c r="E68" i="6"/>
  <c r="C68" i="6"/>
  <c r="B68" i="6"/>
  <c r="O67" i="6"/>
  <c r="D67" i="6"/>
  <c r="Q66" i="6"/>
  <c r="P66" i="6"/>
  <c r="O66" i="6"/>
  <c r="N66" i="6"/>
  <c r="M66" i="6"/>
  <c r="D66" i="6"/>
  <c r="Q65" i="6"/>
  <c r="P65" i="6"/>
  <c r="O65" i="6"/>
  <c r="N65" i="6"/>
  <c r="M65" i="6"/>
  <c r="D65" i="6"/>
  <c r="Q64" i="6"/>
  <c r="P64" i="6"/>
  <c r="O64" i="6"/>
  <c r="N64" i="6"/>
  <c r="M64" i="6"/>
  <c r="D64" i="6"/>
  <c r="Q63" i="6"/>
  <c r="P63" i="6"/>
  <c r="O63" i="6"/>
  <c r="N63" i="6"/>
  <c r="M63" i="6"/>
  <c r="D63" i="6"/>
  <c r="D62" i="6"/>
  <c r="D61" i="6"/>
  <c r="D60" i="6"/>
  <c r="R59" i="6"/>
  <c r="Q59" i="6"/>
  <c r="P59" i="6"/>
  <c r="O59" i="6"/>
  <c r="N59" i="6"/>
  <c r="M59" i="6"/>
  <c r="D59" i="6"/>
  <c r="M58" i="6"/>
  <c r="U66" i="6" s="1"/>
  <c r="D58" i="6"/>
  <c r="M57" i="6"/>
  <c r="U65" i="6" s="1"/>
  <c r="D57" i="6"/>
  <c r="M56" i="6"/>
  <c r="U64" i="6" s="1"/>
  <c r="D56" i="6"/>
  <c r="M55" i="6"/>
  <c r="U63" i="6" s="1"/>
  <c r="U67" i="6" s="1"/>
  <c r="D55" i="6"/>
  <c r="D54" i="6"/>
  <c r="D53" i="6"/>
  <c r="D52" i="6"/>
  <c r="D51" i="6"/>
  <c r="F47" i="6"/>
  <c r="F69" i="6" s="1"/>
  <c r="E47" i="6"/>
  <c r="E69" i="6" s="1"/>
  <c r="C47" i="6"/>
  <c r="C69" i="6" s="1"/>
  <c r="B47" i="6"/>
  <c r="R46" i="6"/>
  <c r="Q67" i="6" s="1"/>
  <c r="Q46" i="6"/>
  <c r="P67" i="6" s="1"/>
  <c r="P46" i="6"/>
  <c r="O46" i="6"/>
  <c r="N67" i="6" s="1"/>
  <c r="N46" i="6"/>
  <c r="M67" i="6" s="1"/>
  <c r="M46" i="6"/>
  <c r="D46" i="6"/>
  <c r="M45" i="6"/>
  <c r="T66" i="6" s="1"/>
  <c r="D45" i="6"/>
  <c r="M44" i="6"/>
  <c r="T65" i="6" s="1"/>
  <c r="D44" i="6"/>
  <c r="M43" i="6"/>
  <c r="T64" i="6" s="1"/>
  <c r="D43" i="6"/>
  <c r="M42" i="6"/>
  <c r="T63" i="6" s="1"/>
  <c r="D42" i="6"/>
  <c r="D41" i="6"/>
  <c r="D40" i="6"/>
  <c r="D39" i="6"/>
  <c r="D38" i="6"/>
  <c r="D37" i="6"/>
  <c r="D36" i="6"/>
  <c r="D35" i="6"/>
  <c r="D34" i="6"/>
  <c r="D33" i="6"/>
  <c r="D32" i="6"/>
  <c r="D31" i="6"/>
  <c r="D47" i="6" s="1"/>
  <c r="D30" i="6"/>
  <c r="D29" i="6"/>
  <c r="F25" i="6"/>
  <c r="E25" i="6"/>
  <c r="C25" i="6"/>
  <c r="B25" i="6"/>
  <c r="R24" i="6"/>
  <c r="Q24" i="6"/>
  <c r="P24" i="6"/>
  <c r="O24" i="6"/>
  <c r="N24" i="6"/>
  <c r="M24" i="6" s="1"/>
  <c r="D24" i="6"/>
  <c r="M23" i="6"/>
  <c r="S66" i="6" s="1"/>
  <c r="D23" i="6"/>
  <c r="M22" i="6"/>
  <c r="S65" i="6" s="1"/>
  <c r="V65" i="6" s="1"/>
  <c r="D22" i="6"/>
  <c r="M21" i="6"/>
  <c r="S64" i="6" s="1"/>
  <c r="D21" i="6"/>
  <c r="M20" i="6"/>
  <c r="S63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s="1"/>
  <c r="B69" i="6" l="1"/>
  <c r="D68" i="6"/>
  <c r="V66" i="6"/>
  <c r="D69" i="6"/>
  <c r="T67" i="6"/>
  <c r="V64" i="6"/>
  <c r="S67" i="6"/>
  <c r="V63" i="6"/>
  <c r="Q30" i="5"/>
  <c r="O30" i="5"/>
  <c r="L30" i="5"/>
  <c r="K30" i="5"/>
  <c r="I30" i="5"/>
  <c r="F30" i="5"/>
  <c r="E30" i="5"/>
  <c r="C30" i="5"/>
  <c r="A30" i="5" s="1"/>
  <c r="F68" i="4"/>
  <c r="E68" i="4"/>
  <c r="C68" i="4"/>
  <c r="B68" i="4"/>
  <c r="Q67" i="4"/>
  <c r="M67" i="4"/>
  <c r="D67" i="4"/>
  <c r="Q66" i="4"/>
  <c r="P66" i="4"/>
  <c r="O66" i="4"/>
  <c r="N66" i="4"/>
  <c r="M66" i="4"/>
  <c r="D66" i="4"/>
  <c r="Q65" i="4"/>
  <c r="P65" i="4"/>
  <c r="O65" i="4"/>
  <c r="N65" i="4"/>
  <c r="M65" i="4"/>
  <c r="D65" i="4"/>
  <c r="Q64" i="4"/>
  <c r="P64" i="4"/>
  <c r="O64" i="4"/>
  <c r="N64" i="4"/>
  <c r="M64" i="4"/>
  <c r="D64" i="4"/>
  <c r="Q63" i="4"/>
  <c r="P63" i="4"/>
  <c r="O63" i="4"/>
  <c r="N63" i="4"/>
  <c r="M63" i="4"/>
  <c r="D63" i="4"/>
  <c r="D62" i="4"/>
  <c r="D61" i="4"/>
  <c r="D60" i="4"/>
  <c r="R59" i="4"/>
  <c r="Q59" i="4"/>
  <c r="P59" i="4"/>
  <c r="O59" i="4"/>
  <c r="M59" i="4" s="1"/>
  <c r="N59" i="4"/>
  <c r="D59" i="4"/>
  <c r="M58" i="4"/>
  <c r="U66" i="4" s="1"/>
  <c r="D58" i="4"/>
  <c r="M57" i="4"/>
  <c r="U65" i="4" s="1"/>
  <c r="D57" i="4"/>
  <c r="M56" i="4"/>
  <c r="U64" i="4" s="1"/>
  <c r="D56" i="4"/>
  <c r="M55" i="4"/>
  <c r="U63" i="4" s="1"/>
  <c r="U67" i="4" s="1"/>
  <c r="D55" i="4"/>
  <c r="D54" i="4"/>
  <c r="D68" i="4" s="1"/>
  <c r="D53" i="4"/>
  <c r="D52" i="4"/>
  <c r="D51" i="4"/>
  <c r="F47" i="4"/>
  <c r="F69" i="4" s="1"/>
  <c r="E47" i="4"/>
  <c r="E69" i="4" s="1"/>
  <c r="C47" i="4"/>
  <c r="B47" i="4"/>
  <c r="B69" i="4" s="1"/>
  <c r="R46" i="4"/>
  <c r="Q46" i="4"/>
  <c r="P67" i="4" s="1"/>
  <c r="P46" i="4"/>
  <c r="O67" i="4" s="1"/>
  <c r="O46" i="4"/>
  <c r="M46" i="4" s="1"/>
  <c r="N46" i="4"/>
  <c r="D46" i="4"/>
  <c r="M45" i="4"/>
  <c r="T66" i="4" s="1"/>
  <c r="D45" i="4"/>
  <c r="M44" i="4"/>
  <c r="T65" i="4" s="1"/>
  <c r="D44" i="4"/>
  <c r="M43" i="4"/>
  <c r="T64" i="4" s="1"/>
  <c r="D43" i="4"/>
  <c r="M42" i="4"/>
  <c r="T6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47" i="4" s="1"/>
  <c r="D69" i="4" s="1"/>
  <c r="F25" i="4"/>
  <c r="E25" i="4"/>
  <c r="C25" i="4"/>
  <c r="C69" i="4" s="1"/>
  <c r="B25" i="4"/>
  <c r="R24" i="4"/>
  <c r="Q24" i="4"/>
  <c r="P24" i="4"/>
  <c r="O24" i="4"/>
  <c r="N24" i="4"/>
  <c r="M24" i="4" s="1"/>
  <c r="D24" i="4"/>
  <c r="M23" i="4"/>
  <c r="S66" i="4" s="1"/>
  <c r="D23" i="4"/>
  <c r="M22" i="4"/>
  <c r="S65" i="4" s="1"/>
  <c r="V65" i="4" s="1"/>
  <c r="D22" i="4"/>
  <c r="M21" i="4"/>
  <c r="S64" i="4" s="1"/>
  <c r="D21" i="4"/>
  <c r="M20" i="4"/>
  <c r="S63" i="4" s="1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25" i="4" s="1"/>
  <c r="W67" i="6" l="1"/>
  <c r="V67" i="6"/>
  <c r="S67" i="4"/>
  <c r="V63" i="4"/>
  <c r="V64" i="4"/>
  <c r="V66" i="4"/>
  <c r="T67" i="4"/>
  <c r="N67" i="4"/>
  <c r="L23" i="1"/>
  <c r="M23" i="1" s="1"/>
  <c r="L24" i="1"/>
  <c r="M24" i="1" s="1"/>
  <c r="V67" i="4" l="1"/>
  <c r="W67" i="4"/>
  <c r="Q30" i="3"/>
  <c r="K30" i="3"/>
  <c r="F30" i="3"/>
  <c r="O30" i="3" l="1"/>
  <c r="L30" i="3"/>
  <c r="I30" i="3"/>
  <c r="E30" i="3"/>
  <c r="C30" i="3"/>
  <c r="F68" i="2"/>
  <c r="E68" i="2"/>
  <c r="C68" i="2"/>
  <c r="B68" i="2"/>
  <c r="D67" i="2"/>
  <c r="Q66" i="2"/>
  <c r="P66" i="2"/>
  <c r="O66" i="2"/>
  <c r="N66" i="2"/>
  <c r="M66" i="2"/>
  <c r="D66" i="2"/>
  <c r="Q65" i="2"/>
  <c r="P65" i="2"/>
  <c r="O65" i="2"/>
  <c r="N65" i="2"/>
  <c r="M65" i="2"/>
  <c r="D65" i="2"/>
  <c r="Q64" i="2"/>
  <c r="P64" i="2"/>
  <c r="O64" i="2"/>
  <c r="N64" i="2"/>
  <c r="M64" i="2"/>
  <c r="D64" i="2"/>
  <c r="Q63" i="2"/>
  <c r="P63" i="2"/>
  <c r="O63" i="2"/>
  <c r="N63" i="2"/>
  <c r="M63" i="2"/>
  <c r="D63" i="2"/>
  <c r="D62" i="2"/>
  <c r="D61" i="2"/>
  <c r="D60" i="2"/>
  <c r="R59" i="2"/>
  <c r="Q59" i="2"/>
  <c r="P59" i="2"/>
  <c r="O59" i="2"/>
  <c r="N59" i="2"/>
  <c r="D59" i="2"/>
  <c r="M58" i="2"/>
  <c r="U66" i="2" s="1"/>
  <c r="D58" i="2"/>
  <c r="M57" i="2"/>
  <c r="U65" i="2" s="1"/>
  <c r="D57" i="2"/>
  <c r="M56" i="2"/>
  <c r="U64" i="2" s="1"/>
  <c r="D56" i="2"/>
  <c r="M55" i="2"/>
  <c r="U63" i="2" s="1"/>
  <c r="D55" i="2"/>
  <c r="D54" i="2"/>
  <c r="D53" i="2"/>
  <c r="D52" i="2"/>
  <c r="D51" i="2"/>
  <c r="F47" i="2"/>
  <c r="E47" i="2"/>
  <c r="C47" i="2"/>
  <c r="B47" i="2"/>
  <c r="R46" i="2"/>
  <c r="Q46" i="2"/>
  <c r="P46" i="2"/>
  <c r="O46" i="2"/>
  <c r="N46" i="2"/>
  <c r="D46" i="2"/>
  <c r="M45" i="2"/>
  <c r="T66" i="2" s="1"/>
  <c r="D45" i="2"/>
  <c r="M44" i="2"/>
  <c r="T65" i="2" s="1"/>
  <c r="D44" i="2"/>
  <c r="M43" i="2"/>
  <c r="T64" i="2" s="1"/>
  <c r="D43" i="2"/>
  <c r="M42" i="2"/>
  <c r="T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R24" i="2"/>
  <c r="Q24" i="2"/>
  <c r="P24" i="2"/>
  <c r="O24" i="2"/>
  <c r="N24" i="2"/>
  <c r="D24" i="2"/>
  <c r="M23" i="2"/>
  <c r="S66" i="2" s="1"/>
  <c r="D23" i="2"/>
  <c r="M22" i="2"/>
  <c r="S65" i="2" s="1"/>
  <c r="D22" i="2"/>
  <c r="M21" i="2"/>
  <c r="S64" i="2" s="1"/>
  <c r="D21" i="2"/>
  <c r="M20" i="2"/>
  <c r="S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4" i="1"/>
  <c r="I24" i="1" s="1"/>
  <c r="J24" i="1" s="1"/>
  <c r="I23" i="1"/>
  <c r="J23" i="1" s="1"/>
  <c r="A30" i="3" l="1"/>
  <c r="C69" i="2"/>
  <c r="V66" i="2"/>
  <c r="E69" i="2"/>
  <c r="V64" i="2"/>
  <c r="F69" i="2"/>
  <c r="D25" i="2"/>
  <c r="T67" i="2"/>
  <c r="D68" i="2"/>
  <c r="B69" i="2"/>
  <c r="D47" i="2"/>
  <c r="M59" i="2"/>
  <c r="Q67" i="2"/>
  <c r="N67" i="2"/>
  <c r="M24" i="2"/>
  <c r="O67" i="2"/>
  <c r="P67" i="2"/>
  <c r="M46" i="2"/>
  <c r="V65" i="2"/>
  <c r="V63" i="2"/>
  <c r="S67" i="2"/>
  <c r="U67" i="2"/>
  <c r="M67" i="2"/>
  <c r="D69" i="2" l="1"/>
  <c r="W67" i="2"/>
  <c r="V67" i="2"/>
</calcChain>
</file>

<file path=xl/sharedStrings.xml><?xml version="1.0" encoding="utf-8"?>
<sst xmlns="http://schemas.openxmlformats.org/spreadsheetml/2006/main" count="5410" uniqueCount="542">
  <si>
    <t>桃園市立仁和國民中學113學年度第1學期午餐廠商供餐表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</si>
  <si>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</si>
  <si>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</si>
  <si>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</si>
  <si>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</si>
  <si>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</si>
  <si>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</si>
  <si>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</si>
  <si>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</si>
  <si>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</si>
  <si>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 xml:space="preserve">沅益 </t>
  </si>
  <si>
    <t>新生訓練</t>
    <phoneticPr fontId="3" type="noConversion"/>
  </si>
  <si>
    <t>松晟</t>
  </si>
  <si>
    <t>裕民田</t>
  </si>
  <si>
    <t>津味</t>
  </si>
  <si>
    <t>松晟</t>
    <phoneticPr fontId="3" type="noConversion"/>
  </si>
  <si>
    <t>一、二</t>
    <phoneticPr fontId="3" type="noConversion"/>
  </si>
  <si>
    <t>8/30-9/6</t>
    <phoneticPr fontId="3" type="noConversion"/>
  </si>
  <si>
    <t>8/30始業式正式上課</t>
  </si>
  <si>
    <t>三</t>
  </si>
  <si>
    <t>9/9-9/13</t>
    <phoneticPr fontId="3" type="noConversion"/>
  </si>
  <si>
    <t>9/13班親會(晚上)</t>
    <phoneticPr fontId="3" type="noConversion"/>
  </si>
  <si>
    <t>四</t>
  </si>
  <si>
    <t>9/16-9/20</t>
    <phoneticPr fontId="3" type="noConversion"/>
  </si>
  <si>
    <t>9/17中秋節假</t>
    <phoneticPr fontId="3" type="noConversion"/>
  </si>
  <si>
    <t>五</t>
  </si>
  <si>
    <t>9/23-9/27</t>
    <phoneticPr fontId="3" type="noConversion"/>
  </si>
  <si>
    <t>9/26蔬食日</t>
    <phoneticPr fontId="3" type="noConversion"/>
  </si>
  <si>
    <t>六</t>
  </si>
  <si>
    <t>9/30-10/4</t>
    <phoneticPr fontId="3" type="noConversion"/>
  </si>
  <si>
    <t>自由選餐</t>
    <phoneticPr fontId="3" type="noConversion"/>
  </si>
  <si>
    <t>七</t>
  </si>
  <si>
    <t>10/7-10/11</t>
    <phoneticPr fontId="3" type="noConversion"/>
  </si>
  <si>
    <t>10/10國慶日假</t>
    <phoneticPr fontId="3" type="noConversion"/>
  </si>
  <si>
    <t>八</t>
  </si>
  <si>
    <t>10/14-10/18</t>
    <phoneticPr fontId="3" type="noConversion"/>
  </si>
  <si>
    <t>九</t>
  </si>
  <si>
    <t>10/21-10/25</t>
    <phoneticPr fontId="3" type="noConversion"/>
  </si>
  <si>
    <t>10/24蔬食日</t>
    <phoneticPr fontId="3" type="noConversion"/>
  </si>
  <si>
    <t>十</t>
  </si>
  <si>
    <t>10/28-11/1</t>
    <phoneticPr fontId="3" type="noConversion"/>
  </si>
  <si>
    <t>十一</t>
  </si>
  <si>
    <t>11/4-11/8</t>
    <phoneticPr fontId="3" type="noConversion"/>
  </si>
  <si>
    <t>11/13校慶運動會預演</t>
    <phoneticPr fontId="3" type="noConversion"/>
  </si>
  <si>
    <t>十二</t>
  </si>
  <si>
    <t>11/11-11/15</t>
    <phoneticPr fontId="3" type="noConversion"/>
  </si>
  <si>
    <t>11/15校慶運動會</t>
    <phoneticPr fontId="3" type="noConversion"/>
  </si>
  <si>
    <t>十三</t>
  </si>
  <si>
    <t>11/18-11/22</t>
    <phoneticPr fontId="3" type="noConversion"/>
  </si>
  <si>
    <t>十四</t>
  </si>
  <si>
    <t>11/25-11/29</t>
    <phoneticPr fontId="3" type="noConversion"/>
  </si>
  <si>
    <t>11/28蔬食日</t>
    <phoneticPr fontId="3" type="noConversion"/>
  </si>
  <si>
    <t>十五</t>
  </si>
  <si>
    <t>12/2-12/6</t>
    <phoneticPr fontId="3" type="noConversion"/>
  </si>
  <si>
    <t>十六</t>
  </si>
  <si>
    <t>12/9-12/13</t>
    <phoneticPr fontId="3" type="noConversion"/>
  </si>
  <si>
    <t>十七</t>
  </si>
  <si>
    <t>12/16-12/20</t>
    <phoneticPr fontId="3" type="noConversion"/>
  </si>
  <si>
    <t>十八</t>
  </si>
  <si>
    <t>12/23-12/27</t>
    <phoneticPr fontId="3" type="noConversion"/>
  </si>
  <si>
    <t>12/26蔬食日</t>
    <phoneticPr fontId="3" type="noConversion"/>
  </si>
  <si>
    <t>十九</t>
  </si>
  <si>
    <t>12/30-1/3</t>
    <phoneticPr fontId="3" type="noConversion"/>
  </si>
  <si>
    <t>1/1元旦</t>
    <phoneticPr fontId="3" type="noConversion"/>
  </si>
  <si>
    <t>二十</t>
  </si>
  <si>
    <t>1/6-1/10</t>
    <phoneticPr fontId="3" type="noConversion"/>
  </si>
  <si>
    <t>天數</t>
  </si>
  <si>
    <t>金額</t>
  </si>
  <si>
    <t>二十一</t>
    <phoneticPr fontId="3" type="noConversion"/>
  </si>
  <si>
    <t>1/13-1/20</t>
    <phoneticPr fontId="3" type="noConversion"/>
  </si>
  <si>
    <t>1/20休業式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</si>
  <si>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</si>
  <si>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</si>
  <si>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</si>
  <si>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</si>
  <si>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</si>
  <si>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</si>
  <si>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</si>
  <si>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</si>
  <si>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</si>
  <si>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</si>
  <si>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</si>
  <si>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</si>
  <si>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</si>
  <si>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</si>
  <si>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</si>
  <si>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</si>
  <si>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</si>
  <si>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</si>
  <si>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113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</si>
  <si>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</si>
  <si>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</si>
  <si>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</si>
  <si>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</si>
  <si>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</si>
  <si>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</si>
  <si>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</si>
  <si>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</si>
  <si>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</si>
  <si>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管樂七乙</t>
    <phoneticPr fontId="3" type="noConversion"/>
  </si>
  <si>
    <t>郭○嘉</t>
    <phoneticPr fontId="3" type="noConversion"/>
  </si>
  <si>
    <t>十週訂</t>
  </si>
  <si>
    <t>○</t>
  </si>
  <si>
    <t>張○懿</t>
    <phoneticPr fontId="3" type="noConversion"/>
  </si>
  <si>
    <t>一二○＊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</si>
  <si>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</si>
  <si>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</si>
  <si>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</si>
  <si>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</si>
  <si>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一四○＊</t>
    <phoneticPr fontId="3" type="noConversion"/>
  </si>
  <si>
    <t>一四◇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</si>
  <si>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</si>
  <si>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</si>
  <si>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</si>
  <si>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</si>
  <si>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張○玲</t>
    <phoneticPr fontId="3" type="noConversion"/>
  </si>
  <si>
    <t>二四○</t>
    <phoneticPr fontId="3" type="noConversion"/>
  </si>
  <si>
    <t>三四◇</t>
    <phoneticPr fontId="3" type="noConversion"/>
  </si>
  <si>
    <t>邱○喜</t>
    <phoneticPr fontId="3" type="noConversion"/>
  </si>
  <si>
    <t>○</t>
    <phoneticPr fontId="3" type="noConversion"/>
  </si>
  <si>
    <t>教務主任</t>
  </si>
  <si>
    <t>林○瑩</t>
    <phoneticPr fontId="3" type="noConversion"/>
  </si>
  <si>
    <t xml:space="preserve">邱○樺 </t>
    <phoneticPr fontId="3" type="noConversion"/>
  </si>
  <si>
    <t>李○蘭</t>
  </si>
  <si>
    <t>班上</t>
    <phoneticPr fontId="3" type="noConversion"/>
  </si>
  <si>
    <t>學務主任</t>
    <phoneticPr fontId="3" type="noConversion"/>
  </si>
  <si>
    <t>陳○祺</t>
    <phoneticPr fontId="3" type="noConversion"/>
  </si>
  <si>
    <t>◇</t>
    <phoneticPr fontId="3" type="noConversion"/>
  </si>
  <si>
    <t>蕭○如</t>
    <phoneticPr fontId="3" type="noConversion"/>
  </si>
  <si>
    <t>零訂</t>
  </si>
  <si>
    <t>簡○君</t>
    <phoneticPr fontId="3" type="noConversion"/>
  </si>
  <si>
    <t>五○＊</t>
    <phoneticPr fontId="3" type="noConversion"/>
  </si>
  <si>
    <t>事務組長</t>
    <phoneticPr fontId="3" type="noConversion"/>
  </si>
  <si>
    <t>許○瑜</t>
  </si>
  <si>
    <t>葉○娟</t>
    <phoneticPr fontId="3" type="noConversion"/>
  </si>
  <si>
    <t>一五○＊</t>
    <phoneticPr fontId="3" type="noConversion"/>
  </si>
  <si>
    <t>陳○華</t>
    <phoneticPr fontId="3" type="noConversion"/>
  </si>
  <si>
    <t>衛生組長</t>
    <phoneticPr fontId="3" type="noConversion"/>
  </si>
  <si>
    <t>謝○漢</t>
    <phoneticPr fontId="3" type="noConversion"/>
  </si>
  <si>
    <t>李○璇</t>
    <phoneticPr fontId="3" type="noConversion"/>
  </si>
  <si>
    <t>9/9始五○＊</t>
    <phoneticPr fontId="3" type="noConversion"/>
  </si>
  <si>
    <t>趙○嫻</t>
    <phoneticPr fontId="3" type="noConversion"/>
  </si>
  <si>
    <t>資料組長</t>
  </si>
  <si>
    <t>楊○筑</t>
  </si>
  <si>
    <t>四五◇＊</t>
    <phoneticPr fontId="3" type="noConversion"/>
  </si>
  <si>
    <t>黃○軒</t>
    <phoneticPr fontId="3" type="noConversion"/>
  </si>
  <si>
    <t>林○吉</t>
    <phoneticPr fontId="3" type="noConversion"/>
  </si>
  <si>
    <t>設備組長</t>
  </si>
  <si>
    <t>連○棋</t>
    <phoneticPr fontId="3" type="noConversion"/>
  </si>
  <si>
    <t>郭○原</t>
    <phoneticPr fontId="3" type="noConversion"/>
  </si>
  <si>
    <t>五○9/20</t>
    <phoneticPr fontId="3" type="noConversion"/>
  </si>
  <si>
    <t>陳○儒</t>
    <phoneticPr fontId="3" type="noConversion"/>
  </si>
  <si>
    <t>9/2○始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</si>
  <si>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</si>
  <si>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</si>
  <si>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</si>
  <si>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零訂</t>
    <phoneticPr fontId="3" type="noConversion"/>
  </si>
  <si>
    <t>二四○</t>
  </si>
  <si>
    <t>林○辰</t>
    <phoneticPr fontId="3" type="noConversion"/>
  </si>
  <si>
    <t>張○佳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</si>
  <si>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</si>
  <si>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</si>
  <si>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</si>
  <si>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代理</t>
  </si>
  <si>
    <t>楊○霖</t>
    <phoneticPr fontId="3" type="noConversion"/>
  </si>
  <si>
    <t>尤○宇</t>
    <phoneticPr fontId="3" type="noConversion"/>
  </si>
  <si>
    <t>幹事</t>
  </si>
  <si>
    <t>黃○哲</t>
    <phoneticPr fontId="3" type="noConversion"/>
  </si>
  <si>
    <t>徐○璇</t>
    <phoneticPr fontId="3" type="noConversion"/>
  </si>
  <si>
    <t>一四○</t>
    <phoneticPr fontId="3" type="noConversion"/>
  </si>
  <si>
    <t>黃○君</t>
    <phoneticPr fontId="3" type="noConversion"/>
  </si>
  <si>
    <t>三五○</t>
    <phoneticPr fontId="3" type="noConversion"/>
  </si>
  <si>
    <t>一◇＊</t>
    <phoneticPr fontId="3" type="noConversion"/>
  </si>
  <si>
    <t>幹事</t>
    <phoneticPr fontId="3" type="noConversion"/>
  </si>
  <si>
    <t>吳○昀</t>
    <phoneticPr fontId="3" type="noConversion"/>
  </si>
  <si>
    <t>曾○琳</t>
    <phoneticPr fontId="3" type="noConversion"/>
  </si>
  <si>
    <t>潘○方</t>
    <phoneticPr fontId="3" type="noConversion"/>
  </si>
  <si>
    <t>專任教練</t>
  </si>
  <si>
    <t>游○鈺</t>
    <phoneticPr fontId="3" type="noConversion"/>
  </si>
  <si>
    <t>鍾○慧</t>
    <phoneticPr fontId="3" type="noConversion"/>
  </si>
  <si>
    <t>孫○傑</t>
    <phoneticPr fontId="3" type="noConversion"/>
  </si>
  <si>
    <t>射箭教練</t>
    <phoneticPr fontId="3" type="noConversion"/>
  </si>
  <si>
    <t>陳○宣</t>
    <phoneticPr fontId="3" type="noConversion"/>
  </si>
  <si>
    <t>張○喻</t>
    <phoneticPr fontId="3" type="noConversion"/>
  </si>
  <si>
    <t>三○＊</t>
    <phoneticPr fontId="3" type="noConversion"/>
  </si>
  <si>
    <t>郭○薄</t>
    <phoneticPr fontId="3" type="noConversion"/>
  </si>
  <si>
    <t>代理教練</t>
    <phoneticPr fontId="3" type="noConversion"/>
  </si>
  <si>
    <t>鄒○偉</t>
    <phoneticPr fontId="3" type="noConversion"/>
  </si>
  <si>
    <t>游○丞</t>
    <phoneticPr fontId="3" type="noConversion"/>
  </si>
  <si>
    <t>楊○哪</t>
    <phoneticPr fontId="3" type="noConversion"/>
  </si>
  <si>
    <t>朱○生</t>
    <phoneticPr fontId="3" type="noConversion"/>
  </si>
  <si>
    <t>林○娟</t>
    <phoneticPr fontId="3" type="noConversion"/>
  </si>
  <si>
    <t>莊○楓</t>
  </si>
  <si>
    <t>協助行政</t>
  </si>
  <si>
    <t>温○南</t>
  </si>
  <si>
    <t>代理</t>
    <phoneticPr fontId="3" type="noConversion"/>
  </si>
  <si>
    <t>張○隆</t>
    <phoneticPr fontId="3" type="noConversion"/>
  </si>
  <si>
    <t>專任</t>
  </si>
  <si>
    <t>陳○慧</t>
  </si>
  <si>
    <t>倪○旗</t>
  </si>
  <si>
    <t>蔡○彤</t>
    <phoneticPr fontId="3" type="noConversion"/>
  </si>
  <si>
    <t>管樂八甲</t>
    <phoneticPr fontId="3" type="noConversion"/>
  </si>
  <si>
    <t>許○宜</t>
  </si>
  <si>
    <t>呂○榮</t>
    <phoneticPr fontId="3" type="noConversion"/>
  </si>
  <si>
    <t>林○慶</t>
    <phoneticPr fontId="3" type="noConversion"/>
  </si>
  <si>
    <t>李○芬</t>
    <phoneticPr fontId="3" type="noConversion"/>
  </si>
  <si>
    <t>特教老師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</si>
  <si>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</si>
  <si>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</si>
  <si>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</si>
  <si>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賴○尹</t>
    <phoneticPr fontId="3" type="noConversion"/>
  </si>
  <si>
    <t>三四○</t>
    <phoneticPr fontId="3" type="noConversion"/>
  </si>
  <si>
    <t>鄧○達</t>
    <phoneticPr fontId="3" type="noConversion"/>
  </si>
  <si>
    <t>莊○圭</t>
    <phoneticPr fontId="3" type="noConversion"/>
  </si>
  <si>
    <t>專輔教師</t>
  </si>
  <si>
    <t>張○榕</t>
    <phoneticPr fontId="3" type="noConversion"/>
  </si>
  <si>
    <t>劉○柔</t>
    <phoneticPr fontId="3" type="noConversion"/>
  </si>
  <si>
    <t>許○君</t>
    <phoneticPr fontId="3" type="noConversion"/>
  </si>
  <si>
    <t>許○評</t>
    <phoneticPr fontId="3" type="noConversion"/>
  </si>
  <si>
    <t>李○凱</t>
    <phoneticPr fontId="3" type="noConversion"/>
  </si>
  <si>
    <t xml:space="preserve">紀○騰 </t>
  </si>
  <si>
    <t>資訊</t>
    <phoneticPr fontId="3" type="noConversion"/>
  </si>
  <si>
    <t>黃○原</t>
  </si>
  <si>
    <t>廖○羽</t>
    <phoneticPr fontId="3" type="noConversion"/>
  </si>
  <si>
    <t>9/19○始</t>
    <phoneticPr fontId="3" type="noConversion"/>
  </si>
  <si>
    <t>9/2◇始</t>
    <phoneticPr fontId="3" type="noConversion"/>
  </si>
  <si>
    <t>張○怡</t>
    <phoneticPr fontId="3" type="noConversion"/>
  </si>
  <si>
    <t>白○綺</t>
    <phoneticPr fontId="3" type="noConversion"/>
  </si>
  <si>
    <t>邱○豪</t>
    <phoneticPr fontId="3" type="noConversion"/>
  </si>
  <si>
    <t>高○花</t>
    <phoneticPr fontId="3" type="noConversion"/>
  </si>
  <si>
    <t>武○蓉</t>
    <phoneticPr fontId="3" type="noConversion"/>
  </si>
  <si>
    <t>陶藝老師</t>
    <phoneticPr fontId="3" type="noConversion"/>
  </si>
  <si>
    <t>林○廷</t>
  </si>
  <si>
    <t>置放917</t>
    <phoneticPr fontId="3" type="noConversion"/>
  </si>
  <si>
    <t>四9/5始</t>
    <phoneticPr fontId="3" type="noConversion"/>
  </si>
  <si>
    <t>張○旬</t>
    <phoneticPr fontId="3" type="noConversion"/>
  </si>
  <si>
    <t>邱○琳</t>
    <phoneticPr fontId="3" type="noConversion"/>
  </si>
  <si>
    <t>三○</t>
    <phoneticPr fontId="3" type="noConversion"/>
  </si>
  <si>
    <t>三◇</t>
    <phoneticPr fontId="3" type="noConversion"/>
  </si>
  <si>
    <t>謝○華</t>
    <phoneticPr fontId="3" type="noConversion"/>
  </si>
  <si>
    <t>放置位置</t>
  </si>
  <si>
    <t>學務處</t>
  </si>
  <si>
    <t>津味</t>
    <phoneticPr fontId="3" type="noConversion"/>
  </si>
  <si>
    <t>専任二</t>
  </si>
  <si>
    <t>大導室</t>
    <phoneticPr fontId="3" type="noConversion"/>
  </si>
  <si>
    <t>人事主任</t>
  </si>
  <si>
    <t>林○貞</t>
  </si>
  <si>
    <t>1天</t>
    <phoneticPr fontId="3" type="noConversion"/>
  </si>
  <si>
    <t>會計主任</t>
  </si>
  <si>
    <t>洪○姎</t>
  </si>
  <si>
    <t>2天</t>
  </si>
  <si>
    <t>校長/總務</t>
  </si>
  <si>
    <t>洪○文</t>
  </si>
  <si>
    <t>9/4○始</t>
  </si>
  <si>
    <t>9/12,10/24,12/19(8/30,9/2,3)</t>
    <phoneticPr fontId="3" type="noConversion"/>
  </si>
  <si>
    <t>3+3天</t>
    <phoneticPr fontId="3" type="noConversion"/>
  </si>
  <si>
    <t>合作社理監事會議</t>
    <phoneticPr fontId="3" type="noConversion"/>
  </si>
  <si>
    <t>學務主任</t>
  </si>
  <si>
    <t>陳○祺</t>
  </si>
  <si>
    <t>全市音樂比賽</t>
    <phoneticPr fontId="3" type="noConversion"/>
  </si>
  <si>
    <t>出納組長</t>
  </si>
  <si>
    <t>9/4-9/25</t>
    <phoneticPr fontId="3" type="noConversion"/>
  </si>
  <si>
    <t>15天</t>
    <phoneticPr fontId="3" type="noConversion"/>
  </si>
  <si>
    <t>衛生組長</t>
  </si>
  <si>
    <t>謝○漢</t>
  </si>
  <si>
    <t>2天</t>
    <phoneticPr fontId="3" type="noConversion"/>
  </si>
  <si>
    <t>四五◇＊</t>
  </si>
  <si>
    <t>8/30,9/5,6,12,13,19,20,26,27,10/3,4,11,17,18,24,25,31,11/1,7,8,14,21,22,28,29,12/5,6,12,13,19,20,26,27,1/2,3,9,10,16,17</t>
    <phoneticPr fontId="3" type="noConversion"/>
  </si>
  <si>
    <t>39天</t>
    <phoneticPr fontId="3" type="noConversion"/>
  </si>
  <si>
    <t>11/15校慶</t>
    <phoneticPr fontId="3" type="noConversion"/>
  </si>
  <si>
    <t>連○棋</t>
  </si>
  <si>
    <t>註冊組長</t>
  </si>
  <si>
    <t>訂8/30二四9/3,10,19,24,26三10/1,2,3,8,9,15,16,17,22,23,29,30,31,11/5,7,12,14,19,21,26,28,12/3,5,10,12,17,24,26,31,1/2,7,9,14,16計40天1920元</t>
    <phoneticPr fontId="3" type="noConversion"/>
  </si>
  <si>
    <t>管理員</t>
  </si>
  <si>
    <t>王○勝</t>
  </si>
  <si>
    <t>四○＊</t>
  </si>
  <si>
    <t>黃○哲</t>
  </si>
  <si>
    <t>9/12,10/24,12/19(9/13)</t>
    <phoneticPr fontId="3" type="noConversion"/>
  </si>
  <si>
    <t>3+1天</t>
    <phoneticPr fontId="3" type="noConversion"/>
  </si>
  <si>
    <t>游○鈺</t>
  </si>
  <si>
    <t>三○＊</t>
  </si>
  <si>
    <t>9/4,11,18,25,10/2,9,16,23,30,11/6,13,20,27,12/4,11,18,25,1/8,15</t>
    <phoneticPr fontId="3" type="noConversion"/>
  </si>
  <si>
    <t>23天</t>
    <phoneticPr fontId="3" type="noConversion"/>
  </si>
  <si>
    <t>蔬食日9/26,10/24,11/28,12/26</t>
    <phoneticPr fontId="3" type="noConversion"/>
  </si>
  <si>
    <t>射箭教練</t>
  </si>
  <si>
    <t>陳○宣</t>
  </si>
  <si>
    <t>3天</t>
    <phoneticPr fontId="3" type="noConversion"/>
  </si>
  <si>
    <t>代理教練</t>
  </si>
  <si>
    <t>鄒○偉</t>
  </si>
  <si>
    <t>8/30,9/16,18,23,24,25</t>
    <phoneticPr fontId="3" type="noConversion"/>
  </si>
  <si>
    <t>6天</t>
    <phoneticPr fontId="3" type="noConversion"/>
  </si>
  <si>
    <t>呂○榮</t>
  </si>
  <si>
    <t>5天</t>
    <phoneticPr fontId="3" type="noConversion"/>
  </si>
  <si>
    <t>10/14一15二,11/27三28四,1/17五20一段考</t>
    <phoneticPr fontId="3" type="noConversion"/>
  </si>
  <si>
    <t>賴○尹</t>
  </si>
  <si>
    <t>三四○</t>
  </si>
  <si>
    <t>訂9/4,5,11,12,18,19,25,26,10/2,3,9,16,17,23,24,30,31,11/6,7,13,14,20,21,27,28,12/4,5,11,12,18,19,25,26,1/2,8,9,15,16計38天1824元</t>
    <phoneticPr fontId="3" type="noConversion"/>
  </si>
  <si>
    <t>張○榕</t>
  </si>
  <si>
    <t>8/30,9/2,6,9,13,16,20,23,27,30,10/4,7,11,14,18,21,25,28,11/1,4,8,11,18,22,25,29,12/2,6,9,13,16,20,23,27,30,1/3,6,10,13,17,20</t>
    <phoneticPr fontId="3" type="noConversion"/>
  </si>
  <si>
    <t>41天</t>
    <phoneticPr fontId="3" type="noConversion"/>
  </si>
  <si>
    <t>許○評</t>
  </si>
  <si>
    <t>一四○＊</t>
  </si>
  <si>
    <t>9/2,5,9,12,16,19,23,26,30,10/3,7,14,17,21,24,28,31,11/4,7,11,14,18,21,25,28,12/2,5,9,12,16,19,23,26,30,1/2,6,9,13,16,20</t>
    <phoneticPr fontId="3" type="noConversion"/>
  </si>
  <si>
    <t>40天</t>
    <phoneticPr fontId="3" type="noConversion"/>
  </si>
  <si>
    <t>洪○賢</t>
    <phoneticPr fontId="3" type="noConversion"/>
  </si>
  <si>
    <t>單○月</t>
  </si>
  <si>
    <t>訂9/2-9/13計10天480元</t>
    <phoneticPr fontId="3" type="noConversion"/>
  </si>
  <si>
    <t>陳○良</t>
    <phoneticPr fontId="3" type="noConversion"/>
  </si>
  <si>
    <t>訂10/1-10/31/12/2-12/31計22+22=44天2112元</t>
    <phoneticPr fontId="3" type="noConversion"/>
  </si>
  <si>
    <t>資訊</t>
  </si>
  <si>
    <t>9/19◇始</t>
    <phoneticPr fontId="3" type="noConversion"/>
  </si>
  <si>
    <t>8/30-9/9,13,16,18</t>
    <phoneticPr fontId="3" type="noConversion"/>
  </si>
  <si>
    <t>10天</t>
    <phoneticPr fontId="3" type="noConversion"/>
  </si>
  <si>
    <t>廖○羽</t>
  </si>
  <si>
    <t>1天</t>
  </si>
  <si>
    <t>七九</t>
    <phoneticPr fontId="3" type="noConversion"/>
  </si>
  <si>
    <t>助理員</t>
  </si>
  <si>
    <t>邱○豪</t>
  </si>
  <si>
    <t>管樂七乙</t>
  </si>
  <si>
    <t>郭○嘉</t>
  </si>
  <si>
    <t>9/12,10/24,12/19</t>
    <phoneticPr fontId="3" type="noConversion"/>
  </si>
  <si>
    <t>鍾○</t>
  </si>
  <si>
    <t>訂9/3,5,10,12,19,24,26,10/1,3,8,15,17,22,24,29,31,11/5,7,12,14,19,21,26,28,12/3,5,10,12,17,19,24,26,31,1/2,7,9,14,16計38天1824元</t>
    <phoneticPr fontId="3" type="noConversion"/>
  </si>
  <si>
    <t>蕭○如</t>
  </si>
  <si>
    <t>訂9/3,5,10,12,19,24,26,10/1,3,8,15,17,22,24,29,31,11/5,7,12,14,19,21,26,28,12/3,5,10,12,17,19,24,26,31,1/2,7,9,14,16(9/2)計39天1872元</t>
    <phoneticPr fontId="3" type="noConversion"/>
  </si>
  <si>
    <t>葉○娟</t>
  </si>
  <si>
    <t>李○璇</t>
  </si>
  <si>
    <t>8/30-9/6五9/13,20,27,10/4,11,18,25,11/1,8,22,29,12/6,13,20,27,1/3,10,17</t>
    <phoneticPr fontId="3" type="noConversion"/>
  </si>
  <si>
    <t>24天</t>
    <phoneticPr fontId="3" type="noConversion"/>
  </si>
  <si>
    <t>徐○璇</t>
  </si>
  <si>
    <t>一四○</t>
  </si>
  <si>
    <t>曾○琳</t>
  </si>
  <si>
    <t>9/5,12,19,26,10/3,17,24,31,11/7,14,21,28,12/5,12,19,26,1/2,9,16</t>
    <phoneticPr fontId="3" type="noConversion"/>
  </si>
  <si>
    <t>19天</t>
    <phoneticPr fontId="3" type="noConversion"/>
  </si>
  <si>
    <t>八九</t>
    <phoneticPr fontId="3" type="noConversion"/>
  </si>
  <si>
    <t>張○喻</t>
  </si>
  <si>
    <t>游○丞</t>
  </si>
  <si>
    <t>9/10,11</t>
    <phoneticPr fontId="3" type="noConversion"/>
  </si>
  <si>
    <t>陳○儒</t>
  </si>
  <si>
    <t>七八</t>
    <phoneticPr fontId="3" type="noConversion"/>
  </si>
  <si>
    <t>張○琳</t>
  </si>
  <si>
    <t>高○花</t>
  </si>
  <si>
    <t>張○旬</t>
  </si>
  <si>
    <t>三○</t>
  </si>
  <si>
    <t>訂9/4,11,18,25,10/2,9,16,23,30,11/6,13,20,12/4,11,18,25,1/8,15計18天864元</t>
    <phoneticPr fontId="3" type="noConversion"/>
  </si>
  <si>
    <t>邱○琳</t>
  </si>
  <si>
    <t>三◇</t>
  </si>
  <si>
    <t>張○懿</t>
  </si>
  <si>
    <t>9/2,3,9,10,16,23,24,30,10/1,7,8,14,15,21,22,28,29,11/4,5,11,12,18,19,25,26,12/2,3,9,10,16,17,23,24,30,31,1/6,7,13,14,20</t>
    <phoneticPr fontId="3" type="noConversion"/>
  </si>
  <si>
    <t>簡○君</t>
  </si>
  <si>
    <t>五○＊</t>
  </si>
  <si>
    <t>8/30,9/6,13,20,27,10/4,11,18,25,11/1,8,22,29,12/6,13,20,27,1/3,10,17</t>
    <phoneticPr fontId="3" type="noConversion"/>
  </si>
  <si>
    <t>20天</t>
    <phoneticPr fontId="3" type="noConversion"/>
  </si>
  <si>
    <t>陳○華</t>
  </si>
  <si>
    <t>林○吉</t>
  </si>
  <si>
    <t>張○佳</t>
  </si>
  <si>
    <t>尤○宇</t>
  </si>
  <si>
    <t>9/11,1/13</t>
    <phoneticPr fontId="3" type="noConversion"/>
  </si>
  <si>
    <t>黃○君</t>
  </si>
  <si>
    <t>另訂三五9/6始計37天1665元</t>
    <phoneticPr fontId="3" type="noConversion"/>
  </si>
  <si>
    <t>潘○方</t>
  </si>
  <si>
    <t>謝○華</t>
  </si>
  <si>
    <t>1/13感恩餐會</t>
    <phoneticPr fontId="3" type="noConversion"/>
  </si>
  <si>
    <t>林○廷</t>
    <phoneticPr fontId="3" type="noConversion"/>
  </si>
  <si>
    <t>四○</t>
    <phoneticPr fontId="3" type="noConversion"/>
  </si>
  <si>
    <t>訂9/5,12,19,26,10/3,17,24,31,11/7,14,21,12/5,12,19,1/2,9,16計17天816元</t>
    <phoneticPr fontId="3" type="noConversion"/>
  </si>
  <si>
    <t>張○玲</t>
  </si>
  <si>
    <t>訂9/11-1/16計36天1728元</t>
    <phoneticPr fontId="3" type="noConversion"/>
  </si>
  <si>
    <t>第 6 週訂午餐表 9/30-10/4</t>
    <phoneticPr fontId="3" type="noConversion"/>
  </si>
  <si>
    <t>第6週廠商9/30-10/4</t>
  </si>
  <si>
    <t>第7週廠商10/7-10/11</t>
  </si>
  <si>
    <t>第8週廠商10/14-18</t>
  </si>
  <si>
    <t>第9週廠商10/21-25</t>
  </si>
  <si>
    <t>第10週廠商10/28-11/1</t>
  </si>
  <si>
    <t>双◇月</t>
    <phoneticPr fontId="3" type="noConversion"/>
  </si>
  <si>
    <t>六</t>
    <phoneticPr fontId="3" type="noConversion"/>
  </si>
  <si>
    <t>十</t>
    <phoneticPr fontId="3" type="noConversion"/>
  </si>
  <si>
    <t>113學年度 第1學期 第6週-第10週 9/30-11/1 選餐廠商明細表</t>
  </si>
  <si>
    <t>113學年度 第1學期 第6週-第10週 9/30-11/1 選餐廠商明細表</t>
    <phoneticPr fontId="3" type="noConversion"/>
  </si>
  <si>
    <t>訂9/23,26,30,10/3,7,14,17,21,24,28,31,11/4,7,11,14,18,21,25,28,12/2,5,9,12,16,19,23,26,30,1/2,6,9,13,16,20計34天1632元</t>
    <phoneticPr fontId="3" type="noConversion"/>
  </si>
  <si>
    <t>一四○</t>
    <phoneticPr fontId="3" type="noConversion"/>
  </si>
  <si>
    <t>9/2,9,16,23,30,10/7,14,21,28,11/4,11,18,25,12/2,9,16,23,30,1/6,13,20(9/3,24)</t>
    <phoneticPr fontId="3" type="noConversion"/>
  </si>
  <si>
    <t>21+2天</t>
    <phoneticPr fontId="3" type="noConversion"/>
  </si>
  <si>
    <t>9/11,27</t>
    <phoneticPr fontId="3" type="noConversion"/>
  </si>
  <si>
    <t>9/11,16,25</t>
    <phoneticPr fontId="3" type="noConversion"/>
  </si>
  <si>
    <t>白○綺</t>
  </si>
  <si>
    <t>9/25-10/4</t>
    <phoneticPr fontId="3" type="noConversion"/>
  </si>
  <si>
    <t>8天</t>
    <phoneticPr fontId="3" type="noConversion"/>
  </si>
  <si>
    <t>9/25-10/4班上＊</t>
    <phoneticPr fontId="3" type="noConversion"/>
  </si>
  <si>
    <t>8/30,9/4,6,11,13,25,27</t>
    <phoneticPr fontId="3" type="noConversion"/>
  </si>
  <si>
    <t>7天</t>
  </si>
  <si>
    <t>9/12,13,18,25</t>
    <phoneticPr fontId="3" type="noConversion"/>
  </si>
  <si>
    <t>4天</t>
    <phoneticPr fontId="3" type="noConversion"/>
  </si>
  <si>
    <t>二五◇</t>
  </si>
  <si>
    <t>訂9/2-9/27計19天912元</t>
    <phoneticPr fontId="3" type="noConversion"/>
  </si>
  <si>
    <t>9/12,10/24,12/3,19</t>
    <phoneticPr fontId="3" type="noConversion"/>
  </si>
  <si>
    <t>9/2-9/27班上</t>
    <phoneticPr fontId="3" type="noConversion"/>
  </si>
  <si>
    <t>二五◇</t>
    <phoneticPr fontId="3" type="noConversion"/>
  </si>
  <si>
    <t>訂9/2,3,4,6,10,11二五13,20,24,27,10/1,4,8,11,15,18,22,25,29,11/1,5,8,12,19,22,26,29,12/3,6,10,13,17,20,24,27,31,1/3,7,10,14,17(9/27)計41-1=40天1920元</t>
    <phoneticPr fontId="3" type="noConversion"/>
  </si>
  <si>
    <t>趙○嫻</t>
  </si>
  <si>
    <t>9/30◇＊</t>
    <phoneticPr fontId="3" type="noConversion"/>
  </si>
  <si>
    <t>9/12,10/24,12/19(9/3,9,16,20,23,30)</t>
    <phoneticPr fontId="3" type="noConversion"/>
  </si>
  <si>
    <t>3+6天</t>
    <phoneticPr fontId="3" type="noConversion"/>
  </si>
  <si>
    <t>10/1◇＊</t>
    <phoneticPr fontId="3" type="noConversion"/>
  </si>
  <si>
    <t>9/30,10/1四○＊</t>
    <phoneticPr fontId="3" type="noConversion"/>
  </si>
  <si>
    <t>10/1○＊</t>
    <phoneticPr fontId="3" type="noConversion"/>
  </si>
  <si>
    <t>9/30,10/1○＊</t>
    <phoneticPr fontId="3" type="noConversion"/>
  </si>
  <si>
    <t>9/23,24,26,10/1,12/3</t>
    <phoneticPr fontId="3" type="noConversion"/>
  </si>
  <si>
    <t>9/4,18,10/1</t>
    <phoneticPr fontId="3" type="noConversion"/>
  </si>
  <si>
    <t>9/5,12,19,26,10/3,17,24,31,11/7,14,21,28,12/5,12,19,26,1/2,9,16(9/6,20,27,30,10/1)</t>
    <phoneticPr fontId="3" type="noConversion"/>
  </si>
  <si>
    <t>19+5天</t>
    <phoneticPr fontId="3" type="noConversion"/>
  </si>
  <si>
    <t>9/30,10/1</t>
    <phoneticPr fontId="3" type="noConversion"/>
  </si>
  <si>
    <t>警衛</t>
    <phoneticPr fontId="3" type="noConversion"/>
  </si>
  <si>
    <t>助理員</t>
    <phoneticPr fontId="3" type="noConversion"/>
  </si>
  <si>
    <t>10/4四班上＊</t>
    <phoneticPr fontId="3" type="noConversion"/>
  </si>
  <si>
    <t>9/19,26,10/3,17,24,31,11/7,14,21,28,12/5,12,19,26,1/2,9,16(9/2,5,24,25,10/4,1/13)</t>
    <phoneticPr fontId="3" type="noConversion"/>
  </si>
  <si>
    <t>17+6天</t>
    <phoneticPr fontId="3" type="noConversion"/>
  </si>
  <si>
    <t>10/2,10/3山陀兒颱風</t>
    <phoneticPr fontId="3" type="noConversion"/>
  </si>
  <si>
    <t>10/4一四○＊</t>
    <phoneticPr fontId="3" type="noConversion"/>
  </si>
  <si>
    <t>9/2,5,9,12,16,19,23,26,30,10/3,7,14,17,21,24,28,31,11/4,7,11,14,18,21,25,28,12/2,5,9,12,16,19,23,26,30,1/2,6,9,13,16,20(9/25,10/4)</t>
    <phoneticPr fontId="3" type="noConversion"/>
  </si>
  <si>
    <t>40+2天</t>
    <phoneticPr fontId="3" type="noConversion"/>
  </si>
  <si>
    <t>10/2三10/3四山陀兒颱風</t>
    <phoneticPr fontId="3" type="noConversion"/>
  </si>
  <si>
    <t>第 7 週訂午餐表 10/7-10/11</t>
    <phoneticPr fontId="3" type="noConversion"/>
  </si>
  <si>
    <t>四班上＊</t>
    <phoneticPr fontId="3" type="noConversion"/>
  </si>
  <si>
    <t>10/11○＊</t>
    <phoneticPr fontId="3" type="noConversion"/>
  </si>
  <si>
    <t>9/4-9/25,10/11</t>
    <phoneticPr fontId="3" type="noConversion"/>
  </si>
  <si>
    <t>15+1天</t>
    <phoneticPr fontId="3" type="noConversion"/>
  </si>
  <si>
    <t>9/11,27,10/15</t>
    <phoneticPr fontId="3" type="noConversion"/>
  </si>
  <si>
    <t>3天</t>
    <phoneticPr fontId="3" type="noConversion"/>
  </si>
  <si>
    <t>10/7◇＊</t>
    <phoneticPr fontId="3" type="noConversion"/>
  </si>
  <si>
    <t>9/12,10/24,12/19(9/3,9,16,20,23,30,10/7)</t>
    <phoneticPr fontId="3" type="noConversion"/>
  </si>
  <si>
    <t>3+7天</t>
    <phoneticPr fontId="3" type="noConversion"/>
  </si>
  <si>
    <t>10/8○＊</t>
    <phoneticPr fontId="3" type="noConversion"/>
  </si>
  <si>
    <t>9/12,10/24,12/19(9/13,10/8)</t>
    <phoneticPr fontId="3" type="noConversion"/>
  </si>
  <si>
    <t>3+2天</t>
    <phoneticPr fontId="3" type="noConversion"/>
  </si>
  <si>
    <t>訂10/8-10/31/12/2-12/31計17+22=39天1872元</t>
    <phoneticPr fontId="3" type="noConversion"/>
  </si>
  <si>
    <t>陳○良</t>
  </si>
  <si>
    <t>10/8◇双月</t>
    <phoneticPr fontId="3" type="noConversion"/>
  </si>
  <si>
    <t>10/9○＊</t>
    <phoneticPr fontId="3" type="noConversion"/>
  </si>
  <si>
    <t>9/12,13,18,25,10/9</t>
    <phoneticPr fontId="3" type="noConversion"/>
  </si>
  <si>
    <t>10/8,9,11○＊</t>
    <phoneticPr fontId="3" type="noConversion"/>
  </si>
  <si>
    <t>9/10,11,10/8,9,11</t>
    <phoneticPr fontId="3" type="noConversion"/>
  </si>
  <si>
    <t>9/2,5,9,12,16,19,23,26,30,10/3,7,14,17,21,24,28,31,11/4,7,11,14,18,21,25,28,12/2,5,9,12,16,19,23,26,30,1/2,6,9,13,16,20(9/25,10/4,11)</t>
    <phoneticPr fontId="3" type="noConversion"/>
  </si>
  <si>
    <t>40+3天</t>
    <phoneticPr fontId="3" type="noConversion"/>
  </si>
  <si>
    <t>訂9/2,3,4,6,10,11二五13,20,24,27,10/1,4,8,11,15,18,22,25,29,11/1,5,8,12,19,22,26,29,12/3,6,10,13,17,20,24,27,31,1/3,7,10,14,17(9/27,10/11)計41-2=39天1872元</t>
    <phoneticPr fontId="3" type="noConversion"/>
  </si>
  <si>
    <t>10/11一四○＊</t>
    <phoneticPr fontId="3" type="noConversion"/>
  </si>
  <si>
    <t>10/1,18</t>
    <phoneticPr fontId="3" type="noConversion"/>
  </si>
  <si>
    <t>8/30,9/16,18,23,24,25,10/14,15,16</t>
    <phoneticPr fontId="3" type="noConversion"/>
  </si>
  <si>
    <t>9天</t>
    <phoneticPr fontId="3" type="noConversion"/>
  </si>
  <si>
    <t>10/14◇始</t>
    <phoneticPr fontId="3" type="noConversion"/>
  </si>
  <si>
    <t>第 8 週訂午餐表 10/14-10/18</t>
    <phoneticPr fontId="3" type="noConversion"/>
  </si>
  <si>
    <t>二三◇＊</t>
    <phoneticPr fontId="3" type="noConversion"/>
  </si>
  <si>
    <t>10/8-15○＊</t>
    <phoneticPr fontId="3" type="noConversion"/>
  </si>
  <si>
    <t>9/4-9/25,10/11,21</t>
    <phoneticPr fontId="3" type="noConversion"/>
  </si>
  <si>
    <t>15+2天</t>
    <phoneticPr fontId="3" type="noConversion"/>
  </si>
  <si>
    <t>9/10,11,10/8,9,11,14,15</t>
    <phoneticPr fontId="3" type="noConversion"/>
  </si>
  <si>
    <t>7天</t>
    <phoneticPr fontId="3" type="noConversion"/>
  </si>
  <si>
    <t>10/15○＊</t>
    <phoneticPr fontId="3" type="noConversion"/>
  </si>
  <si>
    <t>班上◇</t>
    <phoneticPr fontId="3" type="noConversion"/>
  </si>
  <si>
    <t>◇</t>
  </si>
  <si>
    <t>10/14,15,16○＊</t>
    <phoneticPr fontId="3" type="noConversion"/>
  </si>
  <si>
    <t>10/18◇＊</t>
    <phoneticPr fontId="3" type="noConversion"/>
  </si>
  <si>
    <t>9/23,24,26,10/1,15,16,22,23,12/3</t>
    <phoneticPr fontId="3" type="noConversion"/>
  </si>
  <si>
    <t>10/15班上＊</t>
    <phoneticPr fontId="3" type="noConversion"/>
  </si>
  <si>
    <t>黃○建</t>
  </si>
  <si>
    <t>1天</t>
    <phoneticPr fontId="3" type="noConversion"/>
  </si>
  <si>
    <t>特教老師</t>
  </si>
  <si>
    <t>宗○涵</t>
  </si>
  <si>
    <t>10/18○＊</t>
    <phoneticPr fontId="3" type="noConversion"/>
  </si>
  <si>
    <t>9/12,10/24,12/19(9/13,10/8,18)</t>
    <phoneticPr fontId="3" type="noConversion"/>
  </si>
  <si>
    <t>訂8/30-10/11扣9/2,5,9,12,16,19,23,26,30,10/3,7(9/25,10/2,4,11)計29-15=14天672元</t>
    <phoneticPr fontId="3" type="noConversion"/>
  </si>
  <si>
    <t>10/1,18,11/7</t>
    <phoneticPr fontId="3" type="noConversion"/>
  </si>
  <si>
    <t>10/16○＊</t>
    <phoneticPr fontId="3" type="noConversion"/>
  </si>
  <si>
    <t>10/16,12/3</t>
    <phoneticPr fontId="3" type="noConversion"/>
  </si>
  <si>
    <t>訂8/30-10/16扣8/30,9/5,6,12,13,19,20,26,27,10/3,4,11(10/2)計32-13計19天912元</t>
    <phoneticPr fontId="3" type="noConversion"/>
  </si>
  <si>
    <t>9/4,18,10/1,16</t>
    <phoneticPr fontId="3" type="noConversion"/>
  </si>
  <si>
    <t>訂9/3,5,10,12,19,24,26,10/1,3,8,15,17,22,24,29,31,11/5,7,12,14,19,21,26,28,12/3,5,10,12,17,19,24,26,31,1/2,7,9,14,16扣10/17計37天1776元</t>
    <phoneticPr fontId="3" type="noConversion"/>
  </si>
  <si>
    <t>訂9/3,5,10,12,19,24,26,10/1,3,8,15,17,22,24,29,31,11/5,7,12,14,19,21,26,28,12/3,5,10,12,17,19,24,26,31,1/2,7,9,14,16(9/2)計38+1天1872元</t>
    <phoneticPr fontId="3" type="noConversion"/>
  </si>
  <si>
    <t>10/17◇＊</t>
    <phoneticPr fontId="3" type="noConversion"/>
  </si>
  <si>
    <t>9/12,10/24,12/19(9/3,9,16,20,23,30,10/7,17)</t>
    <phoneticPr fontId="3" type="noConversion"/>
  </si>
  <si>
    <t>3+8天</t>
    <phoneticPr fontId="3" type="noConversion"/>
  </si>
  <si>
    <t>10/14,18◇＊</t>
    <phoneticPr fontId="3" type="noConversion"/>
  </si>
  <si>
    <t>8/30,9/4,6,11,13,25,27,10/14,18</t>
    <phoneticPr fontId="3" type="noConversion"/>
  </si>
  <si>
    <t>9天</t>
    <phoneticPr fontId="3" type="noConversion"/>
  </si>
  <si>
    <t>訂9/2,5,9,12,16,19,23,26,30,10/3,7,14,17,21,24,28,31,11/4,7,11,14,18,21,25,28,12/2,5,9,12,16,19,23,26,30,1/2,6,9,13,16,20計40天1920元</t>
    <phoneticPr fontId="3" type="noConversion"/>
  </si>
  <si>
    <t>10/15,18○＊</t>
    <phoneticPr fontId="3" type="noConversion"/>
  </si>
  <si>
    <t>9/12,10/24,12/19(8/30,9/2,3,10/15,18)</t>
    <phoneticPr fontId="3" type="noConversion"/>
  </si>
  <si>
    <t>3+5天</t>
    <phoneticPr fontId="3" type="noConversion"/>
  </si>
  <si>
    <t>10/15,23,29,30,11/6,19,20,27</t>
    <phoneticPr fontId="3" type="noConversion"/>
  </si>
  <si>
    <t>第 9 週訂午餐表 10/21-10/25</t>
    <phoneticPr fontId="3" type="noConversion"/>
  </si>
  <si>
    <t>10/21○＊</t>
    <phoneticPr fontId="3" type="noConversion"/>
  </si>
  <si>
    <t>10/23班上＊</t>
    <phoneticPr fontId="3" type="noConversion"/>
  </si>
  <si>
    <t>10/21,24-30○＊</t>
    <phoneticPr fontId="3" type="noConversion"/>
  </si>
  <si>
    <t>10/24○＊</t>
    <phoneticPr fontId="3" type="noConversion"/>
  </si>
  <si>
    <t>10/24班上＊</t>
    <phoneticPr fontId="3" type="noConversion"/>
  </si>
  <si>
    <t>10/24三○＊</t>
    <phoneticPr fontId="3" type="noConversion"/>
  </si>
  <si>
    <t>9/12,13,18,25,10/9,21,24-10/30,11/5-11/8</t>
    <phoneticPr fontId="3" type="noConversion"/>
  </si>
  <si>
    <t>10/21,24◇＊</t>
    <phoneticPr fontId="3" type="noConversion"/>
  </si>
  <si>
    <t>9/12,10/24,12/19(9/3,9,16,20,23,30,10/7,17,21)</t>
    <phoneticPr fontId="3" type="noConversion"/>
  </si>
  <si>
    <t>3+9天</t>
    <phoneticPr fontId="3" type="noConversion"/>
  </si>
  <si>
    <t>班上◇10/22</t>
    <phoneticPr fontId="3" type="noConversion"/>
  </si>
  <si>
    <t>教學組長</t>
    <phoneticPr fontId="3" type="noConversion"/>
  </si>
  <si>
    <t>10/23四○＊</t>
    <phoneticPr fontId="3" type="noConversion"/>
  </si>
  <si>
    <t>9/5,12,19,26,10/3,17,24,31,11/7,14,21,28,12/5,12,19,26,1/2,9,16(9/6,20,27,30,10/1,23)</t>
    <phoneticPr fontId="3" type="noConversion"/>
  </si>
  <si>
    <t>19+6天</t>
    <phoneticPr fontId="3" type="noConversion"/>
  </si>
  <si>
    <t>訂9/3,5,10,12,19,24,26,10/1,3,8,15,17,22,24,29,31,11/5,7,12,14,19,21,26,28,12/3,5,10,12,17,19,24,26,31,1/2,7,9,14,16(9/2,10/21,23,28)計37+4天1968元</t>
    <phoneticPr fontId="3" type="noConversion"/>
  </si>
  <si>
    <t>10/24＊班上◇10/14</t>
    <phoneticPr fontId="3" type="noConversion"/>
  </si>
  <si>
    <t>9/25-10/4,24,28</t>
    <phoneticPr fontId="3" type="noConversion"/>
  </si>
  <si>
    <t>訂9/11-1/16扣10/24計36-1天1680元</t>
    <phoneticPr fontId="3" type="noConversion"/>
  </si>
  <si>
    <t>8/30-9/6五9/13,20,27,10/4,11,18,25,11/1,8,22,29,12/6,13,20,27,1/3,10,17二四10/29,31,11/5,7,12,14,19,21,26,28,12/3,5,10,12,17,19,24,26,31,1/2,7,9,14,16</t>
    <phoneticPr fontId="3" type="noConversion"/>
  </si>
  <si>
    <t>24+24天</t>
    <phoneticPr fontId="3" type="noConversion"/>
  </si>
  <si>
    <t>9/11,27,10/15,11/1-1/20</t>
    <phoneticPr fontId="3" type="noConversion"/>
  </si>
  <si>
    <t>訂9/2,3,4,6,10,11二五13,20,24,27,10/1,4,8,11,15,18,22,25,29,11/1,5,8,12,19,22,26,29,12/3,6,10,13,17,20,24,27,31,1/3,7,10,14,17(9/27,10/11,25)計41-3=38天1824元</t>
    <phoneticPr fontId="3" type="noConversion"/>
  </si>
  <si>
    <t>10/25＊二五◇</t>
    <phoneticPr fontId="3" type="noConversion"/>
  </si>
  <si>
    <t>9/23,24,26,10/1二三15,16,22,23,29,30,11/5,6,12/3</t>
    <phoneticPr fontId="3" type="noConversion"/>
  </si>
  <si>
    <t>13天</t>
    <phoneticPr fontId="3" type="noConversion"/>
  </si>
  <si>
    <t>第 10 週訂午餐表 10/28-11/1</t>
    <phoneticPr fontId="3" type="noConversion"/>
  </si>
  <si>
    <t>10/24-30○＊</t>
    <phoneticPr fontId="3" type="noConversion"/>
  </si>
  <si>
    <t>8,9,10○月</t>
    <phoneticPr fontId="3" type="noConversion"/>
  </si>
  <si>
    <t>一○＊</t>
    <phoneticPr fontId="3" type="noConversion"/>
  </si>
  <si>
    <t>9/9五10/29二四○＊</t>
    <phoneticPr fontId="3" type="noConversion"/>
  </si>
  <si>
    <t>10/28＊班上◇10/14</t>
    <phoneticPr fontId="3" type="noConversion"/>
  </si>
  <si>
    <t>10/29,30班上＊</t>
    <phoneticPr fontId="3" type="noConversion"/>
  </si>
  <si>
    <t>10/28◇＊</t>
    <phoneticPr fontId="3" type="noConversion"/>
  </si>
  <si>
    <t>9/12,10/24,12/19(9/3,9,16,20,23,30,10/7,17,21,28)</t>
    <phoneticPr fontId="3" type="noConversion"/>
  </si>
  <si>
    <t>3+10天</t>
    <phoneticPr fontId="3" type="noConversion"/>
  </si>
  <si>
    <t>10/28三○＊</t>
    <phoneticPr fontId="3" type="noConversion"/>
  </si>
  <si>
    <t>9/4,11,18,25,10/2,9,16,23,30,11/6,13,20,27,12/4,11,18,25,1/8,15(10/28)</t>
    <phoneticPr fontId="3" type="noConversion"/>
  </si>
  <si>
    <t>23天+1</t>
    <phoneticPr fontId="3" type="noConversion"/>
  </si>
  <si>
    <t>11/1四○＊</t>
    <phoneticPr fontId="3" type="noConversion"/>
  </si>
  <si>
    <t>9/5,12,19,26,10/3,17,24,31,11/7,14,21,28,12/5,12,19,26,1/2,9,16(9/6,20,27,30,10/1,23,11/1)</t>
    <phoneticPr fontId="3" type="noConversion"/>
  </si>
  <si>
    <t>19+7天</t>
    <phoneticPr fontId="3" type="noConversion"/>
  </si>
  <si>
    <t xml:space="preserve">沅益 </t>
    <phoneticPr fontId="3" type="noConversion"/>
  </si>
  <si>
    <t>9/23,24,26,10/1二三15,16,22,23,29,30,11/5,6,12/5</t>
    <phoneticPr fontId="3" type="noConversion"/>
  </si>
  <si>
    <t>9/12,10/24,12/5,19</t>
    <phoneticPr fontId="3" type="noConversion"/>
  </si>
  <si>
    <t>10/16,12/5</t>
    <phoneticPr fontId="3" type="noConversion"/>
  </si>
  <si>
    <t>鄧○達</t>
  </si>
  <si>
    <t>8/30,9/4,6,11,13,25,27,10/14,18,28,30</t>
    <phoneticPr fontId="3" type="noConversion"/>
  </si>
  <si>
    <t>11天</t>
    <phoneticPr fontId="3" type="noConversion"/>
  </si>
  <si>
    <t>10/28,30◇＊</t>
    <phoneticPr fontId="3" type="noConversion"/>
  </si>
  <si>
    <t>10/30○＊</t>
    <phoneticPr fontId="3" type="noConversion"/>
  </si>
  <si>
    <t>9/4,18,10/1,16,30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</si>
</sst>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Border="1"/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073AC-F924-4D80-8BED-2917CD1B4527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37"/>
      <c r="AA1" s="37"/>
      <c r="AL1" s="34"/>
      <c r="AM1" s="34"/>
      <c r="AN1" s="34"/>
      <c r="AO1" s="34"/>
    </row>
    <row r="2" spans="1:41" ht="75" customHeight="1" thickBot="1">
      <c r="A2" s="109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37"/>
      <c r="AL2" s="34"/>
      <c r="AM2" s="34"/>
      <c r="AN2" s="34"/>
      <c r="AO2" s="34"/>
    </row>
    <row r="3" spans="1:41" ht="75" customHeight="1" thickTop="1" thickBot="1">
      <c r="A3" s="38" t="s">
        <v>76</v>
      </c>
      <c r="B3" s="39" t="s">
        <v>77</v>
      </c>
      <c r="C3" s="39" t="s">
        <v>78</v>
      </c>
      <c r="D3" s="40" t="s">
        <v>79</v>
      </c>
      <c r="E3" s="39" t="s">
        <v>80</v>
      </c>
      <c r="F3" s="41" t="s">
        <v>81</v>
      </c>
      <c r="G3" s="41" t="s">
        <v>369</v>
      </c>
      <c r="H3" s="41" t="s">
        <v>370</v>
      </c>
      <c r="I3" s="41" t="s">
        <v>371</v>
      </c>
      <c r="J3" s="41" t="s">
        <v>372</v>
      </c>
      <c r="K3" s="41" t="s">
        <v>373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12</v>
      </c>
      <c r="H4" s="42" t="s">
        <v>10</v>
      </c>
      <c r="I4" s="42" t="s">
        <v>12</v>
      </c>
      <c r="J4" s="42" t="s">
        <v>13</v>
      </c>
      <c r="K4" s="42" t="s">
        <v>12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10</v>
      </c>
      <c r="I5" s="42" t="s">
        <v>12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13</v>
      </c>
      <c r="H6" s="42" t="s">
        <v>10</v>
      </c>
      <c r="I6" s="42" t="s">
        <v>14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12</v>
      </c>
      <c r="H7" s="42" t="s">
        <v>13</v>
      </c>
      <c r="I7" s="42" t="s">
        <v>10</v>
      </c>
      <c r="J7" s="42" t="s">
        <v>12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10</v>
      </c>
      <c r="H8" s="42" t="s">
        <v>10</v>
      </c>
      <c r="I8" s="42" t="s">
        <v>10</v>
      </c>
      <c r="J8" s="42" t="s">
        <v>10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10</v>
      </c>
      <c r="H9" s="42" t="s">
        <v>12</v>
      </c>
      <c r="I9" s="42" t="s">
        <v>14</v>
      </c>
      <c r="J9" s="42" t="s">
        <v>10</v>
      </c>
      <c r="K9" s="42" t="s">
        <v>12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12</v>
      </c>
      <c r="H10" s="42" t="s">
        <v>13</v>
      </c>
      <c r="I10" s="42" t="s">
        <v>12</v>
      </c>
      <c r="J10" s="42" t="s">
        <v>13</v>
      </c>
      <c r="K10" s="42" t="s">
        <v>12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12</v>
      </c>
      <c r="H11" s="42" t="s">
        <v>13</v>
      </c>
      <c r="I11" s="42" t="s">
        <v>14</v>
      </c>
      <c r="J11" s="42" t="s">
        <v>12</v>
      </c>
      <c r="K11" s="42" t="s">
        <v>13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12</v>
      </c>
      <c r="H12" s="42" t="s">
        <v>13</v>
      </c>
      <c r="I12" s="42" t="s">
        <v>12</v>
      </c>
      <c r="J12" s="42" t="s">
        <v>13</v>
      </c>
      <c r="K12" s="42" t="s">
        <v>12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13</v>
      </c>
      <c r="H13" s="42" t="s">
        <v>14</v>
      </c>
      <c r="I13" s="42" t="s">
        <v>13</v>
      </c>
      <c r="J13" s="42" t="s">
        <v>12</v>
      </c>
      <c r="K13" s="42" t="s">
        <v>10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12</v>
      </c>
      <c r="H15" s="42" t="s">
        <v>13</v>
      </c>
      <c r="I15" s="42" t="s">
        <v>12</v>
      </c>
      <c r="J15" s="42" t="s">
        <v>13</v>
      </c>
      <c r="K15" s="42" t="s">
        <v>12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10</v>
      </c>
      <c r="H16" s="42" t="s">
        <v>10</v>
      </c>
      <c r="I16" s="42" t="s">
        <v>10</v>
      </c>
      <c r="J16" s="42" t="s">
        <v>10</v>
      </c>
      <c r="K16" s="42" t="s">
        <v>10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10</v>
      </c>
      <c r="H17" s="42" t="s">
        <v>14</v>
      </c>
      <c r="I17" s="42" t="s">
        <v>14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13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13</v>
      </c>
      <c r="J19" s="42" t="s">
        <v>12</v>
      </c>
      <c r="K19" s="42" t="s">
        <v>10</v>
      </c>
      <c r="N19" s="37" t="s">
        <v>375</v>
      </c>
      <c r="O19" s="37" t="s">
        <v>85</v>
      </c>
      <c r="P19" s="37" t="s">
        <v>86</v>
      </c>
      <c r="Q19" s="37" t="s">
        <v>87</v>
      </c>
      <c r="R19" s="37" t="s">
        <v>376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14</v>
      </c>
      <c r="H20" s="42" t="s">
        <v>13</v>
      </c>
      <c r="I20" s="42" t="s">
        <v>10</v>
      </c>
      <c r="J20" s="42" t="s">
        <v>14</v>
      </c>
      <c r="K20" s="42" t="s">
        <v>14</v>
      </c>
      <c r="L20" s="44" t="s">
        <v>13</v>
      </c>
      <c r="M20" s="37">
        <f>SUM(N20:R20)</f>
        <v>24</v>
      </c>
      <c r="N20" s="37">
        <v>3</v>
      </c>
      <c r="O20" s="37">
        <v>8</v>
      </c>
      <c r="P20" s="45">
        <v>4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12</v>
      </c>
      <c r="H21" s="42" t="s">
        <v>13</v>
      </c>
      <c r="I21" s="42" t="s">
        <v>12</v>
      </c>
      <c r="J21" s="42" t="s">
        <v>13</v>
      </c>
      <c r="K21" s="42" t="s">
        <v>12</v>
      </c>
      <c r="L21" s="45" t="s">
        <v>10</v>
      </c>
      <c r="M21" s="37">
        <f t="shared" ref="M21:M24" si="1">SUM(N21:R21)</f>
        <v>33</v>
      </c>
      <c r="N21" s="37">
        <v>7</v>
      </c>
      <c r="O21" s="37">
        <v>7</v>
      </c>
      <c r="P21" s="45">
        <v>6</v>
      </c>
      <c r="Q21" s="45">
        <v>6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10</v>
      </c>
      <c r="H22" s="42" t="s">
        <v>10</v>
      </c>
      <c r="I22" s="42" t="s">
        <v>10</v>
      </c>
      <c r="J22" s="42" t="s">
        <v>10</v>
      </c>
      <c r="K22" s="42" t="s">
        <v>10</v>
      </c>
      <c r="L22" s="45" t="s">
        <v>14</v>
      </c>
      <c r="M22" s="37">
        <f t="shared" si="1"/>
        <v>16</v>
      </c>
      <c r="N22" s="37">
        <v>2</v>
      </c>
      <c r="O22" s="37">
        <v>4</v>
      </c>
      <c r="P22" s="45">
        <v>4</v>
      </c>
      <c r="Q22" s="45">
        <v>2</v>
      </c>
      <c r="R22" s="45">
        <v>4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12</v>
      </c>
      <c r="H23" s="42" t="s">
        <v>13</v>
      </c>
      <c r="I23" s="42" t="s">
        <v>12</v>
      </c>
      <c r="J23" s="42" t="s">
        <v>13</v>
      </c>
      <c r="K23" s="42" t="s">
        <v>12</v>
      </c>
      <c r="L23" s="45" t="s">
        <v>82</v>
      </c>
      <c r="M23" s="37">
        <f t="shared" si="1"/>
        <v>32</v>
      </c>
      <c r="N23" s="37">
        <v>9</v>
      </c>
      <c r="O23" s="37">
        <v>2</v>
      </c>
      <c r="P23" s="45">
        <v>7</v>
      </c>
      <c r="Q23" s="45">
        <v>6</v>
      </c>
      <c r="R23" s="45">
        <v>8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14</v>
      </c>
      <c r="H24" s="42" t="s">
        <v>12</v>
      </c>
      <c r="I24" s="42" t="s">
        <v>13</v>
      </c>
      <c r="J24" s="42" t="s">
        <v>10</v>
      </c>
      <c r="K24" s="42" t="s">
        <v>14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72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0" t="s">
        <v>75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41" ht="75" customHeight="1" thickBot="1">
      <c r="A27" s="109" t="s">
        <v>378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41" ht="75" customHeight="1" thickTop="1" thickBot="1">
      <c r="A28" s="38" t="s">
        <v>76</v>
      </c>
      <c r="B28" s="39" t="s">
        <v>77</v>
      </c>
      <c r="C28" s="39" t="s">
        <v>78</v>
      </c>
      <c r="D28" s="40" t="s">
        <v>79</v>
      </c>
      <c r="E28" s="39" t="s">
        <v>80</v>
      </c>
      <c r="F28" s="41" t="s">
        <v>81</v>
      </c>
      <c r="G28" s="41" t="s">
        <v>369</v>
      </c>
      <c r="H28" s="41" t="s">
        <v>370</v>
      </c>
      <c r="I28" s="41" t="s">
        <v>371</v>
      </c>
      <c r="J28" s="41" t="s">
        <v>372</v>
      </c>
      <c r="K28" s="41" t="s">
        <v>373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12</v>
      </c>
      <c r="H29" s="42" t="s">
        <v>14</v>
      </c>
      <c r="I29" s="42" t="s">
        <v>12</v>
      </c>
      <c r="J29" s="42" t="s">
        <v>14</v>
      </c>
      <c r="K29" s="42" t="s">
        <v>12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12</v>
      </c>
      <c r="I30" s="42" t="s">
        <v>14</v>
      </c>
      <c r="J30" s="42" t="s">
        <v>10</v>
      </c>
      <c r="K30" s="42" t="s">
        <v>12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10</v>
      </c>
      <c r="H31" s="42" t="s">
        <v>14</v>
      </c>
      <c r="I31" s="42" t="s">
        <v>10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10</v>
      </c>
      <c r="I33" s="42" t="s">
        <v>13</v>
      </c>
      <c r="J33" s="42" t="s">
        <v>12</v>
      </c>
      <c r="K33" s="42" t="s">
        <v>10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12</v>
      </c>
      <c r="I34" s="42" t="s">
        <v>13</v>
      </c>
      <c r="J34" s="42" t="s">
        <v>10</v>
      </c>
      <c r="K34" s="42" t="s">
        <v>12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10</v>
      </c>
      <c r="H35" s="42" t="s">
        <v>10</v>
      </c>
      <c r="I35" s="42" t="s">
        <v>10</v>
      </c>
      <c r="J35" s="42" t="s">
        <v>10</v>
      </c>
      <c r="K35" s="42" t="s">
        <v>10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14</v>
      </c>
      <c r="H36" s="42" t="s">
        <v>13</v>
      </c>
      <c r="I36" s="42" t="s">
        <v>10</v>
      </c>
      <c r="J36" s="42" t="s">
        <v>14</v>
      </c>
      <c r="K36" s="42" t="s">
        <v>12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10</v>
      </c>
      <c r="J37" s="42" t="s">
        <v>14</v>
      </c>
      <c r="K37" s="42" t="s">
        <v>13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13</v>
      </c>
      <c r="H38" s="42" t="s">
        <v>13</v>
      </c>
      <c r="I38" s="42" t="s">
        <v>13</v>
      </c>
      <c r="J38" s="42" t="s">
        <v>13</v>
      </c>
      <c r="K38" s="42" t="s">
        <v>13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14</v>
      </c>
      <c r="I39" s="42" t="s">
        <v>13</v>
      </c>
      <c r="J39" s="42" t="s">
        <v>14</v>
      </c>
      <c r="K39" s="42" t="s">
        <v>13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12</v>
      </c>
      <c r="I41" s="42" t="s">
        <v>13</v>
      </c>
      <c r="J41" s="42" t="s">
        <v>10</v>
      </c>
      <c r="K41" s="42" t="s">
        <v>12</v>
      </c>
      <c r="N41" s="37" t="s">
        <v>28</v>
      </c>
      <c r="O41" s="37" t="s">
        <v>31</v>
      </c>
      <c r="P41" s="37" t="s">
        <v>34</v>
      </c>
      <c r="Q41" s="37" t="s">
        <v>36</v>
      </c>
      <c r="R41" s="37" t="s">
        <v>39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14</v>
      </c>
      <c r="I42" s="42" t="s">
        <v>14</v>
      </c>
      <c r="J42" s="42" t="s">
        <v>13</v>
      </c>
      <c r="K42" s="42" t="s">
        <v>14</v>
      </c>
      <c r="L42" s="44" t="s">
        <v>13</v>
      </c>
      <c r="M42" s="37">
        <f>SUM(N42:R42)</f>
        <v>27</v>
      </c>
      <c r="N42" s="45">
        <v>9</v>
      </c>
      <c r="O42" s="45">
        <v>5</v>
      </c>
      <c r="P42" s="45">
        <v>7</v>
      </c>
      <c r="Q42" s="45">
        <v>2</v>
      </c>
      <c r="R42" s="45">
        <v>4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13</v>
      </c>
      <c r="H43" s="42" t="s">
        <v>13</v>
      </c>
      <c r="I43" s="42" t="s">
        <v>12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24</v>
      </c>
      <c r="N43" s="45">
        <v>4</v>
      </c>
      <c r="O43" s="45">
        <v>3</v>
      </c>
      <c r="P43" s="45">
        <v>5</v>
      </c>
      <c r="Q43" s="45">
        <v>7</v>
      </c>
      <c r="R43" s="45">
        <v>5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12</v>
      </c>
      <c r="I44" s="42" t="s">
        <v>13</v>
      </c>
      <c r="J44" s="42" t="s">
        <v>10</v>
      </c>
      <c r="K44" s="42" t="s">
        <v>12</v>
      </c>
      <c r="L44" s="45" t="s">
        <v>14</v>
      </c>
      <c r="M44" s="37">
        <f t="shared" si="3"/>
        <v>20</v>
      </c>
      <c r="N44" s="45">
        <v>3</v>
      </c>
      <c r="O44" s="45">
        <v>5</v>
      </c>
      <c r="P44" s="37">
        <v>4</v>
      </c>
      <c r="Q44" s="45">
        <v>6</v>
      </c>
      <c r="R44" s="45">
        <v>2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12</v>
      </c>
      <c r="L45" s="45" t="s">
        <v>82</v>
      </c>
      <c r="M45" s="37">
        <f t="shared" si="3"/>
        <v>19</v>
      </c>
      <c r="N45" s="45">
        <v>2</v>
      </c>
      <c r="O45" s="45">
        <v>5</v>
      </c>
      <c r="P45" s="45">
        <v>2</v>
      </c>
      <c r="Q45" s="45">
        <v>3</v>
      </c>
      <c r="R45" s="45">
        <v>7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10</v>
      </c>
      <c r="H46" s="42" t="s">
        <v>10</v>
      </c>
      <c r="I46" s="42" t="s">
        <v>10</v>
      </c>
      <c r="J46" s="42" t="s">
        <v>10</v>
      </c>
      <c r="K46" s="42" t="s">
        <v>10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72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1" t="s">
        <v>75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V48" s="37"/>
      <c r="AO48" s="34"/>
    </row>
    <row r="49" spans="1:42" ht="75" customHeight="1" thickBot="1">
      <c r="A49" s="109" t="s">
        <v>378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76</v>
      </c>
      <c r="B50" s="39" t="s">
        <v>77</v>
      </c>
      <c r="C50" s="39" t="s">
        <v>78</v>
      </c>
      <c r="D50" s="40" t="s">
        <v>79</v>
      </c>
      <c r="E50" s="39" t="s">
        <v>80</v>
      </c>
      <c r="F50" s="41" t="s">
        <v>81</v>
      </c>
      <c r="G50" s="41" t="s">
        <v>369</v>
      </c>
      <c r="H50" s="41" t="s">
        <v>370</v>
      </c>
      <c r="I50" s="41" t="s">
        <v>371</v>
      </c>
      <c r="J50" s="41" t="s">
        <v>372</v>
      </c>
      <c r="K50" s="41" t="s">
        <v>373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12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13</v>
      </c>
      <c r="H53" s="42" t="s">
        <v>12</v>
      </c>
      <c r="I53" s="42" t="s">
        <v>13</v>
      </c>
      <c r="J53" s="42" t="s">
        <v>13</v>
      </c>
      <c r="K53" s="42" t="s">
        <v>12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13</v>
      </c>
      <c r="N54" s="37" t="s">
        <v>28</v>
      </c>
      <c r="O54" s="37" t="s">
        <v>31</v>
      </c>
      <c r="P54" s="37" t="s">
        <v>34</v>
      </c>
      <c r="Q54" s="37" t="s">
        <v>36</v>
      </c>
      <c r="R54" s="37" t="s">
        <v>39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13</v>
      </c>
      <c r="J55" s="42" t="s">
        <v>14</v>
      </c>
      <c r="K55" s="42" t="s">
        <v>10</v>
      </c>
      <c r="L55" s="44" t="s">
        <v>13</v>
      </c>
      <c r="M55" s="37">
        <f>SUM(N55:R55)</f>
        <v>16</v>
      </c>
      <c r="N55" s="37">
        <v>2</v>
      </c>
      <c r="O55" s="37">
        <v>2</v>
      </c>
      <c r="P55" s="45">
        <v>2</v>
      </c>
      <c r="Q55" s="45">
        <v>3</v>
      </c>
      <c r="R55" s="45">
        <v>7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10</v>
      </c>
      <c r="H56" s="42" t="s">
        <v>10</v>
      </c>
      <c r="I56" s="42" t="s">
        <v>12</v>
      </c>
      <c r="J56" s="42" t="s">
        <v>12</v>
      </c>
      <c r="K56" s="42" t="s">
        <v>14</v>
      </c>
      <c r="L56" s="45" t="s">
        <v>10</v>
      </c>
      <c r="M56" s="37">
        <f t="shared" ref="M56:M59" si="5">SUM(N56:R56)</f>
        <v>21</v>
      </c>
      <c r="N56" s="37">
        <v>5</v>
      </c>
      <c r="O56" s="37">
        <v>4</v>
      </c>
      <c r="P56" s="45">
        <v>7</v>
      </c>
      <c r="Q56" s="45">
        <v>2</v>
      </c>
      <c r="R56" s="45">
        <v>3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14</v>
      </c>
      <c r="H57" s="42" t="s">
        <v>12</v>
      </c>
      <c r="I57" s="42" t="s">
        <v>10</v>
      </c>
      <c r="J57" s="42" t="s">
        <v>12</v>
      </c>
      <c r="K57" s="42" t="s">
        <v>13</v>
      </c>
      <c r="L57" s="45" t="s">
        <v>14</v>
      </c>
      <c r="M57" s="37">
        <f t="shared" si="5"/>
        <v>31</v>
      </c>
      <c r="N57" s="37">
        <v>10</v>
      </c>
      <c r="O57" s="37">
        <v>5</v>
      </c>
      <c r="P57" s="45">
        <v>6</v>
      </c>
      <c r="Q57" s="45">
        <v>5</v>
      </c>
      <c r="R57" s="45">
        <v>5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10</v>
      </c>
      <c r="H58" s="42" t="s">
        <v>14</v>
      </c>
      <c r="I58" s="42" t="s">
        <v>12</v>
      </c>
      <c r="J58" s="42" t="s">
        <v>13</v>
      </c>
      <c r="K58" s="42" t="s">
        <v>14</v>
      </c>
      <c r="L58" s="45" t="s">
        <v>82</v>
      </c>
      <c r="M58" s="37">
        <f t="shared" si="5"/>
        <v>17</v>
      </c>
      <c r="O58" s="37">
        <v>6</v>
      </c>
      <c r="P58" s="45">
        <v>2</v>
      </c>
      <c r="Q58" s="45">
        <v>7</v>
      </c>
      <c r="R58" s="45">
        <v>2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14</v>
      </c>
      <c r="H59" s="42" t="s">
        <v>12</v>
      </c>
      <c r="I59" s="42" t="s">
        <v>10</v>
      </c>
      <c r="J59" s="42" t="s">
        <v>12</v>
      </c>
      <c r="K59" s="42" t="s">
        <v>13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10</v>
      </c>
      <c r="H62" s="42" t="s">
        <v>13</v>
      </c>
      <c r="I62" s="42" t="s">
        <v>14</v>
      </c>
      <c r="J62" s="42" t="s">
        <v>13</v>
      </c>
      <c r="K62" s="42" t="s">
        <v>14</v>
      </c>
      <c r="L62" s="37" t="s">
        <v>83</v>
      </c>
      <c r="M62" s="51" t="s">
        <v>28</v>
      </c>
      <c r="N62" s="51" t="s">
        <v>31</v>
      </c>
      <c r="O62" s="51" t="s">
        <v>34</v>
      </c>
      <c r="P62" s="51" t="s">
        <v>36</v>
      </c>
      <c r="Q62" s="51" t="s">
        <v>39</v>
      </c>
      <c r="R62" s="37" t="s">
        <v>84</v>
      </c>
      <c r="S62" s="37" t="s">
        <v>85</v>
      </c>
      <c r="T62" s="37" t="s">
        <v>86</v>
      </c>
      <c r="U62" s="37" t="s">
        <v>87</v>
      </c>
      <c r="V62" s="37" t="s">
        <v>72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27</v>
      </c>
      <c r="C63" s="42"/>
      <c r="D63" s="42">
        <f t="shared" si="4"/>
        <v>24</v>
      </c>
      <c r="E63" s="41">
        <v>2</v>
      </c>
      <c r="F63" s="42">
        <v>1</v>
      </c>
      <c r="G63" s="42" t="s">
        <v>14</v>
      </c>
      <c r="H63" s="42" t="s">
        <v>12</v>
      </c>
      <c r="I63" s="42" t="s">
        <v>10</v>
      </c>
      <c r="J63" s="42" t="s">
        <v>12</v>
      </c>
      <c r="K63" s="42" t="s">
        <v>13</v>
      </c>
      <c r="L63" s="44" t="s">
        <v>13</v>
      </c>
      <c r="M63" s="45">
        <f t="shared" ref="M63:Q64" si="6">N42+N20+N55</f>
        <v>14</v>
      </c>
      <c r="N63" s="45">
        <f t="shared" si="6"/>
        <v>15</v>
      </c>
      <c r="O63" s="45">
        <f t="shared" si="6"/>
        <v>13</v>
      </c>
      <c r="P63" s="45">
        <f t="shared" si="6"/>
        <v>12</v>
      </c>
      <c r="Q63" s="45">
        <f t="shared" si="6"/>
        <v>13</v>
      </c>
      <c r="S63" s="37">
        <f>M20</f>
        <v>24</v>
      </c>
      <c r="T63" s="37">
        <f>M42</f>
        <v>27</v>
      </c>
      <c r="U63" s="37">
        <f>M55</f>
        <v>16</v>
      </c>
      <c r="V63" s="37">
        <f>SUM(S63:U63)</f>
        <v>67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14</v>
      </c>
      <c r="H64" s="42" t="s">
        <v>12</v>
      </c>
      <c r="I64" s="42" t="s">
        <v>10</v>
      </c>
      <c r="J64" s="42" t="s">
        <v>12</v>
      </c>
      <c r="K64" s="42" t="s">
        <v>13</v>
      </c>
      <c r="L64" s="45" t="s">
        <v>10</v>
      </c>
      <c r="M64" s="45">
        <f t="shared" si="6"/>
        <v>16</v>
      </c>
      <c r="N64" s="45">
        <f t="shared" si="6"/>
        <v>14</v>
      </c>
      <c r="O64" s="45">
        <f t="shared" si="6"/>
        <v>18</v>
      </c>
      <c r="P64" s="45">
        <f t="shared" si="6"/>
        <v>15</v>
      </c>
      <c r="Q64" s="45">
        <f t="shared" si="6"/>
        <v>15</v>
      </c>
      <c r="S64" s="37">
        <f>M21</f>
        <v>33</v>
      </c>
      <c r="T64" s="37">
        <f>M43</f>
        <v>24</v>
      </c>
      <c r="U64" s="37">
        <f>M56</f>
        <v>21</v>
      </c>
      <c r="V64" s="37">
        <f>SUM(S64:U64)</f>
        <v>78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ref="M65:Q65" si="7">N44+N22+N57</f>
        <v>15</v>
      </c>
      <c r="N65" s="45">
        <f t="shared" si="7"/>
        <v>14</v>
      </c>
      <c r="O65" s="45">
        <f t="shared" si="7"/>
        <v>14</v>
      </c>
      <c r="P65" s="45">
        <f t="shared" si="7"/>
        <v>13</v>
      </c>
      <c r="Q65" s="45">
        <f t="shared" si="7"/>
        <v>11</v>
      </c>
      <c r="S65" s="37">
        <f>M22</f>
        <v>16</v>
      </c>
      <c r="T65" s="37">
        <f>M44</f>
        <v>20</v>
      </c>
      <c r="U65" s="37">
        <f>M57</f>
        <v>31</v>
      </c>
      <c r="V65" s="37">
        <f>SUM(S65:U65)</f>
        <v>67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14</v>
      </c>
      <c r="H66" s="42" t="s">
        <v>12</v>
      </c>
      <c r="I66" s="42" t="s">
        <v>10</v>
      </c>
      <c r="J66" s="42" t="s">
        <v>12</v>
      </c>
      <c r="K66" s="42" t="s">
        <v>13</v>
      </c>
      <c r="L66" s="45" t="s">
        <v>82</v>
      </c>
      <c r="M66" s="45">
        <f t="shared" ref="M66:Q67" si="8">N45+N23+N58</f>
        <v>11</v>
      </c>
      <c r="N66" s="45">
        <f t="shared" si="8"/>
        <v>13</v>
      </c>
      <c r="O66" s="45">
        <f t="shared" si="8"/>
        <v>11</v>
      </c>
      <c r="P66" s="45">
        <f t="shared" si="8"/>
        <v>16</v>
      </c>
      <c r="Q66" s="45">
        <f t="shared" si="8"/>
        <v>17</v>
      </c>
      <c r="S66" s="37">
        <f>M23</f>
        <v>32</v>
      </c>
      <c r="T66" s="37">
        <f>M45</f>
        <v>19</v>
      </c>
      <c r="U66" s="37">
        <f>M58</f>
        <v>17</v>
      </c>
      <c r="V66" s="37">
        <f>SUM(S66:U66)</f>
        <v>68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2">
        <v>25</v>
      </c>
      <c r="C67" s="42"/>
      <c r="D67" s="42">
        <f>B67-C67-E67-F67</f>
        <v>16</v>
      </c>
      <c r="E67" s="48">
        <v>8</v>
      </c>
      <c r="F67" s="42">
        <v>1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52">
        <v>56</v>
      </c>
      <c r="M67" s="45">
        <f t="shared" si="8"/>
        <v>56</v>
      </c>
      <c r="N67" s="45">
        <f t="shared" si="8"/>
        <v>56</v>
      </c>
      <c r="O67" s="45">
        <f t="shared" si="8"/>
        <v>56</v>
      </c>
      <c r="P67" s="45">
        <f t="shared" si="8"/>
        <v>56</v>
      </c>
      <c r="Q67" s="45">
        <f t="shared" si="8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72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88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3241-B1B3-4B4A-B908-D14FE098886C}">
  <dimension ref="A1:AP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37"/>
      <c r="AA1" s="37"/>
      <c r="AL1" s="34"/>
      <c r="AM1" s="34"/>
      <c r="AN1" s="34"/>
      <c r="AO1" s="34"/>
    </row>
    <row r="2" spans="1:41" ht="75" customHeight="1" thickBot="1">
      <c r="A2" s="109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37"/>
      <c r="AL2" s="34"/>
      <c r="AM2" s="34"/>
      <c r="AN2" s="34"/>
      <c r="AO2" s="34"/>
    </row>
    <row r="3" spans="1:41" ht="75" customHeight="1" thickTop="1" thickBot="1">
      <c r="A3" s="38" t="s">
        <v>76</v>
      </c>
      <c r="B3" s="39" t="s">
        <v>77</v>
      </c>
      <c r="C3" s="39" t="s">
        <v>78</v>
      </c>
      <c r="D3" s="40" t="s">
        <v>79</v>
      </c>
      <c r="E3" s="39" t="s">
        <v>80</v>
      </c>
      <c r="F3" s="41" t="s">
        <v>81</v>
      </c>
      <c r="G3" s="41" t="s">
        <v>369</v>
      </c>
      <c r="H3" s="41" t="s">
        <v>370</v>
      </c>
      <c r="I3" s="41" t="s">
        <v>371</v>
      </c>
      <c r="J3" s="41" t="s">
        <v>372</v>
      </c>
      <c r="K3" s="41" t="s">
        <v>373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12</v>
      </c>
      <c r="H4" s="42" t="s">
        <v>10</v>
      </c>
      <c r="I4" s="42" t="s">
        <v>12</v>
      </c>
      <c r="J4" s="42" t="s">
        <v>13</v>
      </c>
      <c r="K4" s="42" t="s">
        <v>12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10</v>
      </c>
      <c r="I5" s="42" t="s">
        <v>12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13</v>
      </c>
      <c r="H6" s="42" t="s">
        <v>10</v>
      </c>
      <c r="I6" s="42" t="s">
        <v>14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12</v>
      </c>
      <c r="H7" s="42" t="s">
        <v>13</v>
      </c>
      <c r="I7" s="42" t="s">
        <v>10</v>
      </c>
      <c r="J7" s="42" t="s">
        <v>12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10</v>
      </c>
      <c r="H8" s="42" t="s">
        <v>10</v>
      </c>
      <c r="I8" s="42" t="s">
        <v>10</v>
      </c>
      <c r="J8" s="42" t="s">
        <v>10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10</v>
      </c>
      <c r="H9" s="42" t="s">
        <v>12</v>
      </c>
      <c r="I9" s="42" t="s">
        <v>14</v>
      </c>
      <c r="J9" s="42" t="s">
        <v>10</v>
      </c>
      <c r="K9" s="42" t="s">
        <v>12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12</v>
      </c>
      <c r="H10" s="42" t="s">
        <v>13</v>
      </c>
      <c r="I10" s="42" t="s">
        <v>12</v>
      </c>
      <c r="J10" s="42" t="s">
        <v>13</v>
      </c>
      <c r="K10" s="42" t="s">
        <v>12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12</v>
      </c>
      <c r="H11" s="42" t="s">
        <v>13</v>
      </c>
      <c r="I11" s="42" t="s">
        <v>14</v>
      </c>
      <c r="J11" s="42" t="s">
        <v>12</v>
      </c>
      <c r="K11" s="42" t="s">
        <v>13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12</v>
      </c>
      <c r="H12" s="42" t="s">
        <v>13</v>
      </c>
      <c r="I12" s="42" t="s">
        <v>12</v>
      </c>
      <c r="J12" s="42" t="s">
        <v>13</v>
      </c>
      <c r="K12" s="42" t="s">
        <v>12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13</v>
      </c>
      <c r="H13" s="42" t="s">
        <v>14</v>
      </c>
      <c r="I13" s="42" t="s">
        <v>13</v>
      </c>
      <c r="J13" s="42" t="s">
        <v>12</v>
      </c>
      <c r="K13" s="42" t="s">
        <v>10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12</v>
      </c>
      <c r="H15" s="42" t="s">
        <v>13</v>
      </c>
      <c r="I15" s="42" t="s">
        <v>12</v>
      </c>
      <c r="J15" s="42" t="s">
        <v>13</v>
      </c>
      <c r="K15" s="42" t="s">
        <v>12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10</v>
      </c>
      <c r="H16" s="42" t="s">
        <v>10</v>
      </c>
      <c r="I16" s="42" t="s">
        <v>10</v>
      </c>
      <c r="J16" s="42" t="s">
        <v>10</v>
      </c>
      <c r="K16" s="42" t="s">
        <v>10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10</v>
      </c>
      <c r="H17" s="42" t="s">
        <v>14</v>
      </c>
      <c r="I17" s="42" t="s">
        <v>14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13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13</v>
      </c>
      <c r="J19" s="42" t="s">
        <v>12</v>
      </c>
      <c r="K19" s="42" t="s">
        <v>10</v>
      </c>
      <c r="N19" s="37" t="s">
        <v>375</v>
      </c>
      <c r="O19" s="37" t="s">
        <v>85</v>
      </c>
      <c r="P19" s="37" t="s">
        <v>86</v>
      </c>
      <c r="Q19" s="37" t="s">
        <v>87</v>
      </c>
      <c r="R19" s="37" t="s">
        <v>376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14</v>
      </c>
      <c r="H20" s="42" t="s">
        <v>13</v>
      </c>
      <c r="I20" s="42" t="s">
        <v>10</v>
      </c>
      <c r="J20" s="42" t="s">
        <v>14</v>
      </c>
      <c r="K20" s="42" t="s">
        <v>14</v>
      </c>
      <c r="L20" s="44" t="s">
        <v>13</v>
      </c>
      <c r="M20" s="37">
        <f>SUM(N20:R20)</f>
        <v>24</v>
      </c>
      <c r="N20" s="37">
        <v>3</v>
      </c>
      <c r="O20" s="37">
        <v>8</v>
      </c>
      <c r="P20" s="45">
        <v>4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12</v>
      </c>
      <c r="H21" s="42" t="s">
        <v>13</v>
      </c>
      <c r="I21" s="42" t="s">
        <v>12</v>
      </c>
      <c r="J21" s="42" t="s">
        <v>13</v>
      </c>
      <c r="K21" s="42" t="s">
        <v>12</v>
      </c>
      <c r="L21" s="45" t="s">
        <v>10</v>
      </c>
      <c r="M21" s="37">
        <f t="shared" ref="M21:M24" si="1">SUM(N21:R21)</f>
        <v>33</v>
      </c>
      <c r="N21" s="37">
        <v>7</v>
      </c>
      <c r="O21" s="37">
        <v>7</v>
      </c>
      <c r="P21" s="45">
        <v>6</v>
      </c>
      <c r="Q21" s="45">
        <v>6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10</v>
      </c>
      <c r="H22" s="42" t="s">
        <v>10</v>
      </c>
      <c r="I22" s="42" t="s">
        <v>10</v>
      </c>
      <c r="J22" s="42" t="s">
        <v>10</v>
      </c>
      <c r="K22" s="42" t="s">
        <v>10</v>
      </c>
      <c r="L22" s="45" t="s">
        <v>14</v>
      </c>
      <c r="M22" s="37">
        <f t="shared" si="1"/>
        <v>16</v>
      </c>
      <c r="N22" s="37">
        <v>2</v>
      </c>
      <c r="O22" s="37">
        <v>4</v>
      </c>
      <c r="P22" s="45">
        <v>4</v>
      </c>
      <c r="Q22" s="45">
        <v>2</v>
      </c>
      <c r="R22" s="45">
        <v>4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12</v>
      </c>
      <c r="H23" s="42" t="s">
        <v>13</v>
      </c>
      <c r="I23" s="42" t="s">
        <v>12</v>
      </c>
      <c r="J23" s="42" t="s">
        <v>13</v>
      </c>
      <c r="K23" s="42" t="s">
        <v>12</v>
      </c>
      <c r="L23" s="45" t="s">
        <v>82</v>
      </c>
      <c r="M23" s="37">
        <f t="shared" si="1"/>
        <v>32</v>
      </c>
      <c r="N23" s="37">
        <v>9</v>
      </c>
      <c r="O23" s="37">
        <v>2</v>
      </c>
      <c r="P23" s="45">
        <v>7</v>
      </c>
      <c r="Q23" s="45">
        <v>6</v>
      </c>
      <c r="R23" s="45">
        <v>8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14</v>
      </c>
      <c r="H24" s="42" t="s">
        <v>12</v>
      </c>
      <c r="I24" s="42" t="s">
        <v>13</v>
      </c>
      <c r="J24" s="42" t="s">
        <v>10</v>
      </c>
      <c r="K24" s="42" t="s">
        <v>14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72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0" t="s">
        <v>75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41" ht="75" customHeight="1" thickBot="1">
      <c r="A27" s="109" t="s">
        <v>378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41" ht="75" customHeight="1" thickTop="1" thickBot="1">
      <c r="A28" s="38" t="s">
        <v>76</v>
      </c>
      <c r="B28" s="39" t="s">
        <v>77</v>
      </c>
      <c r="C28" s="39" t="s">
        <v>78</v>
      </c>
      <c r="D28" s="40" t="s">
        <v>79</v>
      </c>
      <c r="E28" s="39" t="s">
        <v>80</v>
      </c>
      <c r="F28" s="41" t="s">
        <v>81</v>
      </c>
      <c r="G28" s="41" t="s">
        <v>369</v>
      </c>
      <c r="H28" s="41" t="s">
        <v>370</v>
      </c>
      <c r="I28" s="41" t="s">
        <v>371</v>
      </c>
      <c r="J28" s="41" t="s">
        <v>372</v>
      </c>
      <c r="K28" s="41" t="s">
        <v>373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12</v>
      </c>
      <c r="H29" s="42" t="s">
        <v>14</v>
      </c>
      <c r="I29" s="42" t="s">
        <v>12</v>
      </c>
      <c r="J29" s="42" t="s">
        <v>14</v>
      </c>
      <c r="K29" s="42" t="s">
        <v>12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12</v>
      </c>
      <c r="I30" s="42" t="s">
        <v>14</v>
      </c>
      <c r="J30" s="42" t="s">
        <v>10</v>
      </c>
      <c r="K30" s="42" t="s">
        <v>12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10</v>
      </c>
      <c r="H31" s="42" t="s">
        <v>14</v>
      </c>
      <c r="I31" s="42" t="s">
        <v>10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10</v>
      </c>
      <c r="I33" s="42" t="s">
        <v>13</v>
      </c>
      <c r="J33" s="42" t="s">
        <v>12</v>
      </c>
      <c r="K33" s="42" t="s">
        <v>10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12</v>
      </c>
      <c r="I34" s="42" t="s">
        <v>13</v>
      </c>
      <c r="J34" s="42" t="s">
        <v>10</v>
      </c>
      <c r="K34" s="42" t="s">
        <v>12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10</v>
      </c>
      <c r="H35" s="42" t="s">
        <v>10</v>
      </c>
      <c r="I35" s="42" t="s">
        <v>10</v>
      </c>
      <c r="J35" s="42" t="s">
        <v>10</v>
      </c>
      <c r="K35" s="42" t="s">
        <v>10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14</v>
      </c>
      <c r="H36" s="42" t="s">
        <v>13</v>
      </c>
      <c r="I36" s="42" t="s">
        <v>10</v>
      </c>
      <c r="J36" s="42" t="s">
        <v>14</v>
      </c>
      <c r="K36" s="42" t="s">
        <v>12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10</v>
      </c>
      <c r="J37" s="42" t="s">
        <v>14</v>
      </c>
      <c r="K37" s="42" t="s">
        <v>13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13</v>
      </c>
      <c r="H38" s="42" t="s">
        <v>13</v>
      </c>
      <c r="I38" s="42" t="s">
        <v>13</v>
      </c>
      <c r="J38" s="42" t="s">
        <v>13</v>
      </c>
      <c r="K38" s="42" t="s">
        <v>13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14</v>
      </c>
      <c r="I39" s="42" t="s">
        <v>13</v>
      </c>
      <c r="J39" s="42" t="s">
        <v>14</v>
      </c>
      <c r="K39" s="42" t="s">
        <v>13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12</v>
      </c>
      <c r="I41" s="42" t="s">
        <v>13</v>
      </c>
      <c r="J41" s="42" t="s">
        <v>10</v>
      </c>
      <c r="K41" s="42" t="s">
        <v>12</v>
      </c>
      <c r="N41" s="37" t="s">
        <v>28</v>
      </c>
      <c r="O41" s="37" t="s">
        <v>31</v>
      </c>
      <c r="P41" s="37" t="s">
        <v>34</v>
      </c>
      <c r="Q41" s="37" t="s">
        <v>36</v>
      </c>
      <c r="R41" s="37" t="s">
        <v>39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14</v>
      </c>
      <c r="I42" s="42" t="s">
        <v>14</v>
      </c>
      <c r="J42" s="42" t="s">
        <v>13</v>
      </c>
      <c r="K42" s="42" t="s">
        <v>14</v>
      </c>
      <c r="L42" s="44" t="s">
        <v>13</v>
      </c>
      <c r="M42" s="37">
        <f>SUM(N42:R42)</f>
        <v>27</v>
      </c>
      <c r="N42" s="45">
        <v>9</v>
      </c>
      <c r="O42" s="45">
        <v>5</v>
      </c>
      <c r="P42" s="45">
        <v>7</v>
      </c>
      <c r="Q42" s="45">
        <v>2</v>
      </c>
      <c r="R42" s="45">
        <v>4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13</v>
      </c>
      <c r="H43" s="42" t="s">
        <v>13</v>
      </c>
      <c r="I43" s="42" t="s">
        <v>12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24</v>
      </c>
      <c r="N43" s="45">
        <v>4</v>
      </c>
      <c r="O43" s="45">
        <v>3</v>
      </c>
      <c r="P43" s="45">
        <v>5</v>
      </c>
      <c r="Q43" s="45">
        <v>7</v>
      </c>
      <c r="R43" s="45">
        <v>5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12</v>
      </c>
      <c r="I44" s="42" t="s">
        <v>13</v>
      </c>
      <c r="J44" s="42" t="s">
        <v>10</v>
      </c>
      <c r="K44" s="42" t="s">
        <v>12</v>
      </c>
      <c r="L44" s="45" t="s">
        <v>14</v>
      </c>
      <c r="M44" s="37">
        <f t="shared" si="3"/>
        <v>20</v>
      </c>
      <c r="N44" s="45">
        <v>3</v>
      </c>
      <c r="O44" s="45">
        <v>5</v>
      </c>
      <c r="P44" s="37">
        <v>4</v>
      </c>
      <c r="Q44" s="45">
        <v>6</v>
      </c>
      <c r="R44" s="45">
        <v>2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12</v>
      </c>
      <c r="L45" s="45" t="s">
        <v>82</v>
      </c>
      <c r="M45" s="37">
        <f t="shared" si="3"/>
        <v>19</v>
      </c>
      <c r="N45" s="45">
        <v>2</v>
      </c>
      <c r="O45" s="45">
        <v>5</v>
      </c>
      <c r="P45" s="45">
        <v>2</v>
      </c>
      <c r="Q45" s="45">
        <v>3</v>
      </c>
      <c r="R45" s="45">
        <v>7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10</v>
      </c>
      <c r="H46" s="42" t="s">
        <v>10</v>
      </c>
      <c r="I46" s="42" t="s">
        <v>10</v>
      </c>
      <c r="J46" s="42" t="s">
        <v>10</v>
      </c>
      <c r="K46" s="42" t="s">
        <v>10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72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1" t="s">
        <v>75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V48" s="37"/>
      <c r="AO48" s="34"/>
    </row>
    <row r="49" spans="1:42" ht="75" customHeight="1" thickBot="1">
      <c r="A49" s="109" t="s">
        <v>378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76</v>
      </c>
      <c r="B50" s="39" t="s">
        <v>77</v>
      </c>
      <c r="C50" s="39" t="s">
        <v>78</v>
      </c>
      <c r="D50" s="40" t="s">
        <v>79</v>
      </c>
      <c r="E50" s="39" t="s">
        <v>80</v>
      </c>
      <c r="F50" s="41" t="s">
        <v>81</v>
      </c>
      <c r="G50" s="41" t="s">
        <v>369</v>
      </c>
      <c r="H50" s="41" t="s">
        <v>370</v>
      </c>
      <c r="I50" s="41" t="s">
        <v>371</v>
      </c>
      <c r="J50" s="41" t="s">
        <v>372</v>
      </c>
      <c r="K50" s="41" t="s">
        <v>373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12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13</v>
      </c>
      <c r="H53" s="42" t="s">
        <v>12</v>
      </c>
      <c r="I53" s="42" t="s">
        <v>13</v>
      </c>
      <c r="J53" s="42" t="s">
        <v>13</v>
      </c>
      <c r="K53" s="42" t="s">
        <v>12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13</v>
      </c>
      <c r="N54" s="37" t="s">
        <v>28</v>
      </c>
      <c r="O54" s="37" t="s">
        <v>31</v>
      </c>
      <c r="P54" s="37" t="s">
        <v>34</v>
      </c>
      <c r="Q54" s="37" t="s">
        <v>36</v>
      </c>
      <c r="R54" s="37" t="s">
        <v>39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13</v>
      </c>
      <c r="J55" s="42" t="s">
        <v>14</v>
      </c>
      <c r="K55" s="42" t="s">
        <v>10</v>
      </c>
      <c r="L55" s="44" t="s">
        <v>13</v>
      </c>
      <c r="M55" s="37">
        <f>SUM(N55:R55)</f>
        <v>16</v>
      </c>
      <c r="N55" s="37">
        <v>2</v>
      </c>
      <c r="O55" s="37">
        <v>2</v>
      </c>
      <c r="P55" s="45">
        <v>2</v>
      </c>
      <c r="Q55" s="45">
        <v>3</v>
      </c>
      <c r="R55" s="45">
        <v>7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10</v>
      </c>
      <c r="H56" s="42" t="s">
        <v>10</v>
      </c>
      <c r="I56" s="42" t="s">
        <v>12</v>
      </c>
      <c r="J56" s="42" t="s">
        <v>12</v>
      </c>
      <c r="K56" s="42" t="s">
        <v>14</v>
      </c>
      <c r="L56" s="45" t="s">
        <v>10</v>
      </c>
      <c r="M56" s="37">
        <f t="shared" ref="M56:M59" si="5">SUM(N56:R56)</f>
        <v>21</v>
      </c>
      <c r="N56" s="37">
        <v>5</v>
      </c>
      <c r="O56" s="37">
        <v>4</v>
      </c>
      <c r="P56" s="45">
        <v>7</v>
      </c>
      <c r="Q56" s="45">
        <v>2</v>
      </c>
      <c r="R56" s="45">
        <v>3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14</v>
      </c>
      <c r="H57" s="42" t="s">
        <v>12</v>
      </c>
      <c r="I57" s="42" t="s">
        <v>10</v>
      </c>
      <c r="J57" s="42" t="s">
        <v>12</v>
      </c>
      <c r="K57" s="42" t="s">
        <v>13</v>
      </c>
      <c r="L57" s="45" t="s">
        <v>14</v>
      </c>
      <c r="M57" s="37">
        <f t="shared" si="5"/>
        <v>31</v>
      </c>
      <c r="N57" s="37">
        <v>10</v>
      </c>
      <c r="O57" s="37">
        <v>5</v>
      </c>
      <c r="P57" s="45">
        <v>6</v>
      </c>
      <c r="Q57" s="45">
        <v>5</v>
      </c>
      <c r="R57" s="45">
        <v>5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10</v>
      </c>
      <c r="H58" s="42" t="s">
        <v>14</v>
      </c>
      <c r="I58" s="42" t="s">
        <v>12</v>
      </c>
      <c r="J58" s="42" t="s">
        <v>13</v>
      </c>
      <c r="K58" s="42" t="s">
        <v>14</v>
      </c>
      <c r="L58" s="45" t="s">
        <v>82</v>
      </c>
      <c r="M58" s="37">
        <f t="shared" si="5"/>
        <v>17</v>
      </c>
      <c r="O58" s="37">
        <v>6</v>
      </c>
      <c r="P58" s="45">
        <v>2</v>
      </c>
      <c r="Q58" s="45">
        <v>7</v>
      </c>
      <c r="R58" s="45">
        <v>2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14</v>
      </c>
      <c r="H59" s="42" t="s">
        <v>12</v>
      </c>
      <c r="I59" s="42" t="s">
        <v>10</v>
      </c>
      <c r="J59" s="42" t="s">
        <v>12</v>
      </c>
      <c r="K59" s="42" t="s">
        <v>13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10</v>
      </c>
      <c r="H62" s="42" t="s">
        <v>13</v>
      </c>
      <c r="I62" s="42" t="s">
        <v>14</v>
      </c>
      <c r="J62" s="42" t="s">
        <v>13</v>
      </c>
      <c r="K62" s="42" t="s">
        <v>14</v>
      </c>
      <c r="L62" s="37" t="s">
        <v>83</v>
      </c>
      <c r="M62" s="51" t="s">
        <v>28</v>
      </c>
      <c r="N62" s="51" t="s">
        <v>31</v>
      </c>
      <c r="O62" s="51" t="s">
        <v>34</v>
      </c>
      <c r="P62" s="51" t="s">
        <v>36</v>
      </c>
      <c r="Q62" s="51" t="s">
        <v>39</v>
      </c>
      <c r="R62" s="37" t="s">
        <v>84</v>
      </c>
      <c r="S62" s="37" t="s">
        <v>85</v>
      </c>
      <c r="T62" s="37" t="s">
        <v>86</v>
      </c>
      <c r="U62" s="37" t="s">
        <v>87</v>
      </c>
      <c r="V62" s="37" t="s">
        <v>72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14</v>
      </c>
      <c r="H63" s="42" t="s">
        <v>12</v>
      </c>
      <c r="I63" s="42" t="s">
        <v>10</v>
      </c>
      <c r="J63" s="42" t="s">
        <v>12</v>
      </c>
      <c r="K63" s="42" t="s">
        <v>13</v>
      </c>
      <c r="L63" s="44" t="s">
        <v>13</v>
      </c>
      <c r="M63" s="45">
        <f t="shared" ref="M63:Q67" si="6">N42+N20+N55</f>
        <v>14</v>
      </c>
      <c r="N63" s="45">
        <f t="shared" si="6"/>
        <v>15</v>
      </c>
      <c r="O63" s="45">
        <f t="shared" si="6"/>
        <v>13</v>
      </c>
      <c r="P63" s="45">
        <f t="shared" si="6"/>
        <v>12</v>
      </c>
      <c r="Q63" s="45">
        <f t="shared" si="6"/>
        <v>13</v>
      </c>
      <c r="S63" s="37">
        <f>M20</f>
        <v>24</v>
      </c>
      <c r="T63" s="37">
        <f>M42</f>
        <v>27</v>
      </c>
      <c r="U63" s="37">
        <f>M55</f>
        <v>16</v>
      </c>
      <c r="V63" s="37">
        <f>SUM(S63:U63)</f>
        <v>67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14</v>
      </c>
      <c r="H64" s="42" t="s">
        <v>12</v>
      </c>
      <c r="I64" s="42" t="s">
        <v>10</v>
      </c>
      <c r="J64" s="42" t="s">
        <v>12</v>
      </c>
      <c r="K64" s="42" t="s">
        <v>13</v>
      </c>
      <c r="L64" s="45" t="s">
        <v>10</v>
      </c>
      <c r="M64" s="45">
        <f t="shared" si="6"/>
        <v>16</v>
      </c>
      <c r="N64" s="45">
        <f t="shared" si="6"/>
        <v>14</v>
      </c>
      <c r="O64" s="45">
        <f t="shared" si="6"/>
        <v>18</v>
      </c>
      <c r="P64" s="45">
        <f t="shared" si="6"/>
        <v>15</v>
      </c>
      <c r="Q64" s="45">
        <f t="shared" si="6"/>
        <v>15</v>
      </c>
      <c r="S64" s="37">
        <f>M21</f>
        <v>33</v>
      </c>
      <c r="T64" s="37">
        <f>M43</f>
        <v>24</v>
      </c>
      <c r="U64" s="37">
        <f>M56</f>
        <v>21</v>
      </c>
      <c r="V64" s="37">
        <f>SUM(S64:U64)</f>
        <v>78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15</v>
      </c>
      <c r="N65" s="45">
        <f t="shared" si="6"/>
        <v>14</v>
      </c>
      <c r="O65" s="45">
        <f t="shared" si="6"/>
        <v>14</v>
      </c>
      <c r="P65" s="45">
        <f t="shared" si="6"/>
        <v>13</v>
      </c>
      <c r="Q65" s="45">
        <f t="shared" si="6"/>
        <v>11</v>
      </c>
      <c r="S65" s="37">
        <f>M22</f>
        <v>16</v>
      </c>
      <c r="T65" s="37">
        <f>M44</f>
        <v>20</v>
      </c>
      <c r="U65" s="37">
        <f>M57</f>
        <v>31</v>
      </c>
      <c r="V65" s="37">
        <f>SUM(S65:U65)</f>
        <v>67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14</v>
      </c>
      <c r="H66" s="42" t="s">
        <v>12</v>
      </c>
      <c r="I66" s="42" t="s">
        <v>10</v>
      </c>
      <c r="J66" s="42" t="s">
        <v>12</v>
      </c>
      <c r="K66" s="42" t="s">
        <v>13</v>
      </c>
      <c r="L66" s="45" t="s">
        <v>82</v>
      </c>
      <c r="M66" s="45">
        <f t="shared" si="6"/>
        <v>11</v>
      </c>
      <c r="N66" s="45">
        <f t="shared" si="6"/>
        <v>13</v>
      </c>
      <c r="O66" s="45">
        <f t="shared" si="6"/>
        <v>11</v>
      </c>
      <c r="P66" s="45">
        <f t="shared" si="6"/>
        <v>16</v>
      </c>
      <c r="Q66" s="45">
        <f t="shared" si="6"/>
        <v>17</v>
      </c>
      <c r="S66" s="37">
        <f>M23</f>
        <v>32</v>
      </c>
      <c r="T66" s="37">
        <f>M45</f>
        <v>19</v>
      </c>
      <c r="U66" s="37">
        <f>M58</f>
        <v>17</v>
      </c>
      <c r="V66" s="37">
        <f>SUM(S66:U66)</f>
        <v>68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72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88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9F29-DA32-4117-8063-97926577BC80}">
  <sheetPr>
    <pageSetUpPr fitToPage="1"/>
  </sheetPr>
  <dimension ref="A1:U86"/>
  <sheetViews>
    <sheetView zoomScaleNormal="100" workbookViewId="0">
      <selection activeCell="E9" sqref="E9"/>
    </sheetView>
  </sheetViews>
  <sheetFormatPr defaultRowHeight="24.95" customHeight="1"/>
  <cols>
    <col min="1" max="4" width="9" style="19"/>
    <col min="5" max="7" width="9.5" style="19" bestFit="1" customWidth="1"/>
    <col min="8" max="12" width="9" style="19"/>
    <col min="13" max="14" width="9.5" style="19" bestFit="1" customWidth="1"/>
    <col min="15" max="16" width="9" style="19"/>
    <col min="17" max="17" width="9.5" style="21" bestFit="1" customWidth="1"/>
    <col min="18" max="18" width="9" style="19"/>
    <col min="19" max="19" width="9" style="54"/>
    <col min="20" max="20" width="9" style="55"/>
    <col min="21" max="16384" width="9" style="19"/>
  </cols>
  <sheetData>
    <row r="1" spans="1:20" ht="24.95" customHeight="1">
      <c r="A1" s="107"/>
      <c r="B1" s="107"/>
      <c r="C1" s="107"/>
      <c r="D1" s="107"/>
      <c r="E1" s="107"/>
      <c r="F1" s="107"/>
      <c r="G1" s="112" t="s">
        <v>89</v>
      </c>
      <c r="H1" s="112"/>
      <c r="I1" s="112"/>
      <c r="J1" s="112"/>
      <c r="K1" s="112"/>
      <c r="L1" s="112"/>
      <c r="M1" s="107"/>
      <c r="N1" s="107"/>
      <c r="O1" s="113" t="s">
        <v>516</v>
      </c>
      <c r="P1" s="113"/>
      <c r="Q1" s="113"/>
      <c r="R1" s="107"/>
    </row>
    <row r="2" spans="1:20" ht="24.95" customHeight="1">
      <c r="A2" s="56" t="s">
        <v>90</v>
      </c>
      <c r="B2" s="56" t="s">
        <v>91</v>
      </c>
      <c r="C2" s="56" t="s">
        <v>92</v>
      </c>
      <c r="D2" s="56" t="s">
        <v>93</v>
      </c>
      <c r="E2" s="56" t="s">
        <v>94</v>
      </c>
      <c r="F2" s="56" t="s">
        <v>95</v>
      </c>
      <c r="G2" s="56" t="s">
        <v>90</v>
      </c>
      <c r="H2" s="56" t="s">
        <v>91</v>
      </c>
      <c r="I2" s="56" t="s">
        <v>92</v>
      </c>
      <c r="J2" s="56" t="s">
        <v>93</v>
      </c>
      <c r="K2" s="56" t="s">
        <v>94</v>
      </c>
      <c r="L2" s="56" t="s">
        <v>95</v>
      </c>
      <c r="M2" s="56" t="s">
        <v>90</v>
      </c>
      <c r="N2" s="56" t="s">
        <v>91</v>
      </c>
      <c r="O2" s="56" t="s">
        <v>92</v>
      </c>
      <c r="P2" s="56" t="s">
        <v>93</v>
      </c>
      <c r="Q2" s="56" t="s">
        <v>94</v>
      </c>
      <c r="R2" s="56" t="s">
        <v>95</v>
      </c>
    </row>
    <row r="3" spans="1:20" ht="24.95" customHeight="1">
      <c r="A3" s="56">
        <v>1</v>
      </c>
      <c r="B3" s="56" t="s">
        <v>96</v>
      </c>
      <c r="C3" s="56" t="s">
        <v>97</v>
      </c>
      <c r="D3" s="56" t="s">
        <v>98</v>
      </c>
      <c r="E3" s="57"/>
      <c r="F3" s="58" t="s">
        <v>127</v>
      </c>
      <c r="G3" s="56">
        <v>1</v>
      </c>
      <c r="H3" s="56" t="s">
        <v>99</v>
      </c>
      <c r="I3" s="56" t="s">
        <v>100</v>
      </c>
      <c r="J3" s="58" t="s">
        <v>101</v>
      </c>
      <c r="K3" s="58" t="s">
        <v>102</v>
      </c>
      <c r="L3" s="58"/>
      <c r="M3" s="56">
        <v>1</v>
      </c>
      <c r="N3" s="56">
        <v>704</v>
      </c>
      <c r="O3" s="56" t="s">
        <v>103</v>
      </c>
      <c r="P3" s="56" t="s">
        <v>101</v>
      </c>
      <c r="Q3" s="58" t="s">
        <v>104</v>
      </c>
      <c r="R3" s="56"/>
      <c r="S3" s="59"/>
      <c r="T3" s="60"/>
    </row>
    <row r="4" spans="1:20" ht="24.95" customHeight="1">
      <c r="A4" s="56">
        <v>2</v>
      </c>
      <c r="B4" s="56" t="s">
        <v>105</v>
      </c>
      <c r="C4" s="56" t="s">
        <v>106</v>
      </c>
      <c r="D4" s="56" t="s">
        <v>98</v>
      </c>
      <c r="E4" s="58" t="s">
        <v>102</v>
      </c>
      <c r="F4" s="58"/>
      <c r="G4" s="56">
        <v>2</v>
      </c>
      <c r="H4" s="56" t="s">
        <v>107</v>
      </c>
      <c r="I4" s="56" t="s">
        <v>108</v>
      </c>
      <c r="J4" s="56" t="s">
        <v>98</v>
      </c>
      <c r="K4" s="58" t="s">
        <v>109</v>
      </c>
      <c r="L4" s="58" t="s">
        <v>110</v>
      </c>
      <c r="M4" s="56">
        <v>2</v>
      </c>
      <c r="N4" s="56">
        <v>706</v>
      </c>
      <c r="O4" s="56" t="s">
        <v>111</v>
      </c>
      <c r="P4" s="56" t="s">
        <v>98</v>
      </c>
      <c r="Q4" s="58" t="s">
        <v>102</v>
      </c>
      <c r="R4" s="56"/>
      <c r="S4" s="59"/>
      <c r="T4" s="60"/>
    </row>
    <row r="5" spans="1:20" ht="24.95" customHeight="1">
      <c r="A5" s="56">
        <v>3</v>
      </c>
      <c r="B5" s="56" t="s">
        <v>112</v>
      </c>
      <c r="C5" s="56" t="s">
        <v>113</v>
      </c>
      <c r="D5" s="58" t="s">
        <v>101</v>
      </c>
      <c r="E5" s="58" t="s">
        <v>102</v>
      </c>
      <c r="F5" s="58"/>
      <c r="G5" s="56">
        <v>3</v>
      </c>
      <c r="H5" s="56" t="s">
        <v>107</v>
      </c>
      <c r="I5" s="56" t="s">
        <v>114</v>
      </c>
      <c r="J5" s="56" t="s">
        <v>115</v>
      </c>
      <c r="K5" s="58" t="s">
        <v>116</v>
      </c>
      <c r="L5" s="58" t="s">
        <v>117</v>
      </c>
      <c r="M5" s="56">
        <v>3</v>
      </c>
      <c r="N5" s="56">
        <v>712</v>
      </c>
      <c r="O5" s="56" t="s">
        <v>118</v>
      </c>
      <c r="P5" s="56" t="s">
        <v>101</v>
      </c>
      <c r="Q5" s="58" t="s">
        <v>119</v>
      </c>
      <c r="R5" s="56"/>
      <c r="S5" s="59"/>
      <c r="T5" s="60"/>
    </row>
    <row r="6" spans="1:20" ht="24.95" customHeight="1">
      <c r="A6" s="56">
        <v>4</v>
      </c>
      <c r="B6" s="56" t="s">
        <v>120</v>
      </c>
      <c r="C6" s="56" t="s">
        <v>121</v>
      </c>
      <c r="D6" s="56" t="s">
        <v>101</v>
      </c>
      <c r="E6" s="58" t="s">
        <v>102</v>
      </c>
      <c r="F6" s="58"/>
      <c r="G6" s="56">
        <v>4</v>
      </c>
      <c r="H6" s="56" t="s">
        <v>107</v>
      </c>
      <c r="I6" s="56" t="s">
        <v>122</v>
      </c>
      <c r="J6" s="56" t="s">
        <v>101</v>
      </c>
      <c r="K6" s="58" t="s">
        <v>102</v>
      </c>
      <c r="L6" s="58"/>
      <c r="M6" s="56">
        <v>4</v>
      </c>
      <c r="N6" s="56">
        <v>714</v>
      </c>
      <c r="O6" s="56" t="s">
        <v>123</v>
      </c>
      <c r="P6" s="56" t="s">
        <v>101</v>
      </c>
      <c r="Q6" s="58"/>
      <c r="R6" s="69" t="s">
        <v>500</v>
      </c>
      <c r="S6" s="59"/>
      <c r="T6" s="60"/>
    </row>
    <row r="7" spans="1:20" ht="24.95" customHeight="1">
      <c r="A7" s="56">
        <v>5</v>
      </c>
      <c r="B7" s="62" t="s">
        <v>125</v>
      </c>
      <c r="C7" s="56" t="s">
        <v>126</v>
      </c>
      <c r="D7" s="56" t="s">
        <v>101</v>
      </c>
      <c r="E7" s="57"/>
      <c r="F7" s="58" t="s">
        <v>451</v>
      </c>
      <c r="G7" s="56">
        <v>5</v>
      </c>
      <c r="H7" s="56" t="s">
        <v>107</v>
      </c>
      <c r="I7" s="63" t="s">
        <v>128</v>
      </c>
      <c r="J7" s="56" t="s">
        <v>101</v>
      </c>
      <c r="K7" s="58" t="s">
        <v>116</v>
      </c>
      <c r="L7" s="56"/>
      <c r="M7" s="56">
        <v>5</v>
      </c>
      <c r="N7" s="56">
        <v>715</v>
      </c>
      <c r="O7" s="56" t="s">
        <v>130</v>
      </c>
      <c r="P7" s="56" t="s">
        <v>98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101</v>
      </c>
      <c r="E8" s="58" t="s">
        <v>102</v>
      </c>
      <c r="F8" s="58"/>
      <c r="G8" s="56">
        <v>6</v>
      </c>
      <c r="H8" s="56" t="s">
        <v>107</v>
      </c>
      <c r="I8" s="56" t="s">
        <v>134</v>
      </c>
      <c r="J8" s="56" t="s">
        <v>101</v>
      </c>
      <c r="K8" s="58" t="s">
        <v>519</v>
      </c>
      <c r="L8" s="58"/>
      <c r="M8" s="56">
        <v>6</v>
      </c>
      <c r="N8" s="56">
        <v>716</v>
      </c>
      <c r="O8" s="56" t="s">
        <v>136</v>
      </c>
      <c r="P8" s="56" t="s">
        <v>98</v>
      </c>
      <c r="Q8" s="58" t="s">
        <v>109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101</v>
      </c>
      <c r="E9" s="58" t="s">
        <v>540</v>
      </c>
      <c r="F9" s="58"/>
      <c r="G9" s="56">
        <v>7</v>
      </c>
      <c r="H9" s="56" t="s">
        <v>107</v>
      </c>
      <c r="I9" s="56" t="s">
        <v>139</v>
      </c>
      <c r="J9" s="56" t="s">
        <v>101</v>
      </c>
      <c r="K9" s="57" t="s">
        <v>520</v>
      </c>
      <c r="L9" s="65"/>
      <c r="M9" s="56">
        <v>7</v>
      </c>
      <c r="N9" s="56">
        <v>718</v>
      </c>
      <c r="O9" s="56" t="s">
        <v>141</v>
      </c>
      <c r="P9" s="56" t="s">
        <v>101</v>
      </c>
      <c r="Q9" s="58" t="s">
        <v>119</v>
      </c>
      <c r="R9" s="58"/>
      <c r="S9" s="59"/>
      <c r="T9" s="60"/>
    </row>
    <row r="10" spans="1:20" ht="24.95" customHeight="1">
      <c r="A10" s="56">
        <v>8</v>
      </c>
      <c r="B10" s="56" t="s">
        <v>501</v>
      </c>
      <c r="C10" s="56" t="s">
        <v>149</v>
      </c>
      <c r="D10" s="64" t="s">
        <v>156</v>
      </c>
      <c r="E10" s="58" t="s">
        <v>150</v>
      </c>
      <c r="F10" s="58"/>
      <c r="G10" s="56">
        <v>8</v>
      </c>
      <c r="H10" s="56" t="s">
        <v>107</v>
      </c>
      <c r="I10" s="56" t="s">
        <v>145</v>
      </c>
      <c r="J10" s="56" t="s">
        <v>101</v>
      </c>
      <c r="K10" s="57"/>
      <c r="L10" s="58" t="s">
        <v>127</v>
      </c>
      <c r="M10" s="56">
        <v>8</v>
      </c>
      <c r="N10" s="66">
        <v>719</v>
      </c>
      <c r="O10" s="56" t="s">
        <v>146</v>
      </c>
      <c r="P10" s="64" t="s">
        <v>129</v>
      </c>
      <c r="Q10" s="58"/>
      <c r="R10" s="69" t="s">
        <v>396</v>
      </c>
      <c r="S10" s="59"/>
      <c r="T10" s="60"/>
    </row>
    <row r="11" spans="1:20" ht="24.95" customHeight="1">
      <c r="A11" s="56">
        <v>9</v>
      </c>
      <c r="B11" s="56" t="s">
        <v>147</v>
      </c>
      <c r="C11" s="56" t="s">
        <v>148</v>
      </c>
      <c r="D11" s="56" t="s">
        <v>101</v>
      </c>
      <c r="E11" s="58"/>
      <c r="F11" s="58" t="s">
        <v>523</v>
      </c>
      <c r="G11" s="56">
        <v>9</v>
      </c>
      <c r="H11" s="56" t="s">
        <v>107</v>
      </c>
      <c r="I11" s="56" t="s">
        <v>151</v>
      </c>
      <c r="J11" s="56" t="s">
        <v>101</v>
      </c>
      <c r="K11" s="58" t="s">
        <v>152</v>
      </c>
      <c r="L11" s="58"/>
      <c r="M11" s="56">
        <v>9</v>
      </c>
      <c r="N11" s="66">
        <v>720</v>
      </c>
      <c r="O11" s="56" t="s">
        <v>153</v>
      </c>
      <c r="P11" s="56" t="s">
        <v>98</v>
      </c>
      <c r="Q11" s="58"/>
      <c r="R11" s="69" t="s">
        <v>522</v>
      </c>
      <c r="S11" s="59"/>
      <c r="T11" s="60"/>
    </row>
    <row r="12" spans="1:20" ht="24.95" customHeight="1">
      <c r="A12" s="56">
        <v>10</v>
      </c>
      <c r="B12" s="56" t="s">
        <v>154</v>
      </c>
      <c r="C12" s="56" t="s">
        <v>155</v>
      </c>
      <c r="D12" s="56" t="s">
        <v>101</v>
      </c>
      <c r="E12" s="58" t="s">
        <v>135</v>
      </c>
      <c r="F12" s="58"/>
      <c r="G12" s="56">
        <v>10</v>
      </c>
      <c r="H12" s="56" t="s">
        <v>107</v>
      </c>
      <c r="I12" s="56" t="s">
        <v>158</v>
      </c>
      <c r="J12" s="56" t="s">
        <v>101</v>
      </c>
      <c r="K12" s="58"/>
      <c r="L12" s="58" t="s">
        <v>127</v>
      </c>
      <c r="M12" s="56">
        <v>10</v>
      </c>
      <c r="N12" s="56">
        <v>721</v>
      </c>
      <c r="O12" s="56" t="s">
        <v>159</v>
      </c>
      <c r="P12" s="56" t="s">
        <v>101</v>
      </c>
      <c r="Q12" s="58" t="s">
        <v>102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101</v>
      </c>
      <c r="E13" s="57" t="s">
        <v>529</v>
      </c>
      <c r="F13" s="58"/>
      <c r="G13" s="56">
        <v>11</v>
      </c>
      <c r="H13" s="56" t="s">
        <v>107</v>
      </c>
      <c r="I13" s="56" t="s">
        <v>200</v>
      </c>
      <c r="J13" s="56" t="s">
        <v>101</v>
      </c>
      <c r="K13" s="58" t="s">
        <v>102</v>
      </c>
      <c r="L13" s="58"/>
      <c r="M13" s="56">
        <v>11</v>
      </c>
      <c r="N13" s="56">
        <v>901</v>
      </c>
      <c r="O13" s="56" t="s">
        <v>165</v>
      </c>
      <c r="P13" s="56" t="s">
        <v>98</v>
      </c>
      <c r="Q13" s="58" t="s">
        <v>102</v>
      </c>
      <c r="R13" s="58"/>
      <c r="S13" s="59"/>
      <c r="T13" s="60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101</v>
      </c>
      <c r="E14" s="58" t="s">
        <v>119</v>
      </c>
      <c r="F14" s="58"/>
      <c r="G14" s="56">
        <v>12</v>
      </c>
      <c r="H14" s="56" t="s">
        <v>107</v>
      </c>
      <c r="I14" s="56" t="s">
        <v>204</v>
      </c>
      <c r="J14" s="56" t="s">
        <v>101</v>
      </c>
      <c r="K14" s="58" t="s">
        <v>102</v>
      </c>
      <c r="L14" s="56"/>
      <c r="M14" s="56">
        <v>12</v>
      </c>
      <c r="N14" s="56">
        <v>906</v>
      </c>
      <c r="O14" s="56" t="s">
        <v>170</v>
      </c>
      <c r="P14" s="56" t="s">
        <v>98</v>
      </c>
      <c r="Q14" s="58" t="s">
        <v>171</v>
      </c>
      <c r="R14" s="61" t="s">
        <v>172</v>
      </c>
      <c r="S14" s="59"/>
      <c r="T14" s="60"/>
    </row>
    <row r="15" spans="1:20" ht="24.95" customHeight="1">
      <c r="A15" s="56">
        <v>13</v>
      </c>
      <c r="B15" s="56" t="s">
        <v>173</v>
      </c>
      <c r="C15" s="56" t="s">
        <v>174</v>
      </c>
      <c r="D15" s="56" t="s">
        <v>98</v>
      </c>
      <c r="E15" s="58" t="s">
        <v>119</v>
      </c>
      <c r="F15" s="56"/>
      <c r="G15" s="56">
        <v>13</v>
      </c>
      <c r="H15" s="56" t="s">
        <v>163</v>
      </c>
      <c r="I15" s="56" t="s">
        <v>164</v>
      </c>
      <c r="J15" s="56" t="s">
        <v>98</v>
      </c>
      <c r="K15" s="58" t="s">
        <v>102</v>
      </c>
      <c r="L15" s="56"/>
      <c r="M15" s="56">
        <v>13</v>
      </c>
      <c r="N15" s="56">
        <v>910</v>
      </c>
      <c r="O15" s="56" t="s">
        <v>176</v>
      </c>
      <c r="P15" s="56" t="s">
        <v>101</v>
      </c>
      <c r="Q15" s="58"/>
      <c r="R15" s="61" t="s">
        <v>423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98</v>
      </c>
      <c r="E16" s="57" t="s">
        <v>526</v>
      </c>
      <c r="F16" s="58"/>
      <c r="G16" s="56">
        <v>14</v>
      </c>
      <c r="H16" s="56" t="s">
        <v>163</v>
      </c>
      <c r="I16" s="56" t="s">
        <v>168</v>
      </c>
      <c r="J16" s="64" t="s">
        <v>156</v>
      </c>
      <c r="K16" s="58" t="s">
        <v>169</v>
      </c>
      <c r="L16" s="56"/>
      <c r="M16" s="56">
        <v>14</v>
      </c>
      <c r="N16" s="56">
        <v>913</v>
      </c>
      <c r="O16" s="56" t="s">
        <v>180</v>
      </c>
      <c r="P16" s="56" t="s">
        <v>101</v>
      </c>
      <c r="Q16" s="58"/>
      <c r="R16" s="58" t="s">
        <v>127</v>
      </c>
      <c r="S16" s="59"/>
      <c r="T16" s="60"/>
    </row>
    <row r="17" spans="1:20" ht="24.95" customHeight="1">
      <c r="A17" s="56">
        <v>15</v>
      </c>
      <c r="B17" s="56" t="s">
        <v>181</v>
      </c>
      <c r="C17" s="56" t="s">
        <v>182</v>
      </c>
      <c r="D17" s="56" t="s">
        <v>101</v>
      </c>
      <c r="E17" s="57" t="s">
        <v>517</v>
      </c>
      <c r="F17" s="58"/>
      <c r="G17" s="56">
        <v>15</v>
      </c>
      <c r="H17" s="56" t="s">
        <v>163</v>
      </c>
      <c r="I17" s="56" t="s">
        <v>175</v>
      </c>
      <c r="J17" s="56" t="s">
        <v>101</v>
      </c>
      <c r="K17" s="58" t="s">
        <v>162</v>
      </c>
      <c r="L17" s="58"/>
      <c r="M17" s="56">
        <v>15</v>
      </c>
      <c r="N17" s="56">
        <v>914</v>
      </c>
      <c r="O17" s="56" t="s">
        <v>185</v>
      </c>
      <c r="P17" s="56" t="s">
        <v>98</v>
      </c>
      <c r="Q17" s="58" t="s">
        <v>102</v>
      </c>
      <c r="R17" s="58"/>
      <c r="S17" s="60"/>
      <c r="T17" s="60"/>
    </row>
    <row r="18" spans="1:20" ht="24.95" customHeight="1">
      <c r="A18" s="56">
        <v>16</v>
      </c>
      <c r="B18" s="56" t="s">
        <v>186</v>
      </c>
      <c r="C18" s="56" t="s">
        <v>187</v>
      </c>
      <c r="D18" s="64" t="s">
        <v>156</v>
      </c>
      <c r="E18" s="58" t="s">
        <v>169</v>
      </c>
      <c r="F18" s="56"/>
      <c r="G18" s="56">
        <v>16</v>
      </c>
      <c r="H18" s="56" t="s">
        <v>163</v>
      </c>
      <c r="I18" s="56" t="s">
        <v>179</v>
      </c>
      <c r="J18" s="56" t="s">
        <v>101</v>
      </c>
      <c r="K18" s="58" t="s">
        <v>102</v>
      </c>
      <c r="L18" s="56"/>
      <c r="M18" s="56">
        <v>16</v>
      </c>
      <c r="N18" s="66">
        <v>915</v>
      </c>
      <c r="O18" s="63" t="s">
        <v>189</v>
      </c>
      <c r="P18" s="56" t="s">
        <v>98</v>
      </c>
      <c r="Q18" s="58" t="s">
        <v>102</v>
      </c>
      <c r="R18" s="58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190</v>
      </c>
      <c r="D19" s="56" t="s">
        <v>101</v>
      </c>
      <c r="E19" s="58" t="s">
        <v>119</v>
      </c>
      <c r="F19" s="58"/>
      <c r="G19" s="56">
        <v>17</v>
      </c>
      <c r="H19" s="56" t="s">
        <v>163</v>
      </c>
      <c r="I19" s="56" t="s">
        <v>183</v>
      </c>
      <c r="J19" s="56" t="s">
        <v>98</v>
      </c>
      <c r="K19" s="58" t="s">
        <v>184</v>
      </c>
      <c r="L19" s="58"/>
      <c r="M19" s="56">
        <v>17</v>
      </c>
      <c r="N19" s="68">
        <v>817</v>
      </c>
      <c r="O19" s="63" t="s">
        <v>192</v>
      </c>
      <c r="P19" s="56" t="s">
        <v>98</v>
      </c>
      <c r="Q19" s="58" t="s">
        <v>102</v>
      </c>
      <c r="R19" s="58"/>
      <c r="S19" s="60"/>
      <c r="T19" s="60"/>
    </row>
    <row r="20" spans="1:20" ht="24.95" customHeight="1">
      <c r="A20" s="56">
        <v>18</v>
      </c>
      <c r="B20" s="56" t="s">
        <v>193</v>
      </c>
      <c r="C20" s="56" t="s">
        <v>194</v>
      </c>
      <c r="D20" s="56" t="s">
        <v>101</v>
      </c>
      <c r="E20" s="58" t="s">
        <v>102</v>
      </c>
      <c r="F20" s="58"/>
      <c r="G20" s="56">
        <v>18</v>
      </c>
      <c r="H20" s="56" t="s">
        <v>163</v>
      </c>
      <c r="I20" s="56" t="s">
        <v>188</v>
      </c>
      <c r="J20" s="56" t="s">
        <v>101</v>
      </c>
      <c r="K20" s="58" t="s">
        <v>102</v>
      </c>
      <c r="L20" s="58"/>
      <c r="M20" s="56">
        <v>18</v>
      </c>
      <c r="N20" s="56" t="s">
        <v>197</v>
      </c>
      <c r="O20" s="63" t="s">
        <v>198</v>
      </c>
      <c r="P20" s="56" t="s">
        <v>101</v>
      </c>
      <c r="Q20" s="58" t="s">
        <v>102</v>
      </c>
      <c r="R20" s="58"/>
      <c r="S20" s="19"/>
      <c r="T20" s="19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101</v>
      </c>
      <c r="E21" s="58" t="s">
        <v>102</v>
      </c>
      <c r="F21" s="58"/>
      <c r="G21" s="56">
        <v>19</v>
      </c>
      <c r="H21" s="56" t="s">
        <v>163</v>
      </c>
      <c r="I21" s="56" t="s">
        <v>191</v>
      </c>
      <c r="J21" s="56" t="s">
        <v>101</v>
      </c>
      <c r="K21" s="58" t="s">
        <v>102</v>
      </c>
      <c r="L21" s="58"/>
      <c r="M21" s="56">
        <v>19</v>
      </c>
      <c r="N21" s="56" t="s">
        <v>201</v>
      </c>
      <c r="O21" s="56" t="s">
        <v>202</v>
      </c>
      <c r="P21" s="56" t="s">
        <v>101</v>
      </c>
      <c r="Q21" s="58" t="s">
        <v>102</v>
      </c>
      <c r="R21" s="58"/>
      <c r="S21" s="19"/>
      <c r="T21" s="19"/>
    </row>
    <row r="22" spans="1:20" ht="24.95" customHeight="1">
      <c r="A22" s="56">
        <v>20</v>
      </c>
      <c r="B22" s="56" t="s">
        <v>107</v>
      </c>
      <c r="C22" s="56" t="s">
        <v>203</v>
      </c>
      <c r="D22" s="56" t="s">
        <v>101</v>
      </c>
      <c r="E22" s="58"/>
      <c r="F22" s="65" t="s">
        <v>539</v>
      </c>
      <c r="G22" s="56">
        <v>20</v>
      </c>
      <c r="H22" s="56" t="s">
        <v>195</v>
      </c>
      <c r="I22" s="56" t="s">
        <v>196</v>
      </c>
      <c r="J22" s="56" t="s">
        <v>101</v>
      </c>
      <c r="K22" s="58" t="s">
        <v>102</v>
      </c>
      <c r="L22" s="56"/>
      <c r="M22" s="56">
        <v>20</v>
      </c>
      <c r="N22" s="56" t="s">
        <v>163</v>
      </c>
      <c r="O22" s="56" t="s">
        <v>205</v>
      </c>
      <c r="P22" s="56" t="s">
        <v>98</v>
      </c>
      <c r="Q22" s="58" t="s">
        <v>102</v>
      </c>
      <c r="R22" s="58"/>
      <c r="S22" s="19"/>
      <c r="T22" s="19"/>
    </row>
    <row r="23" spans="1:20" ht="24.95" customHeight="1">
      <c r="A23" s="56">
        <v>21</v>
      </c>
      <c r="B23" s="56" t="s">
        <v>206</v>
      </c>
      <c r="C23" s="56" t="s">
        <v>207</v>
      </c>
      <c r="D23" s="56" t="s">
        <v>101</v>
      </c>
      <c r="E23" s="58" t="s">
        <v>119</v>
      </c>
      <c r="F23" s="56"/>
      <c r="G23" s="56">
        <v>21</v>
      </c>
      <c r="H23" s="56" t="s">
        <v>163</v>
      </c>
      <c r="I23" s="56" t="s">
        <v>208</v>
      </c>
      <c r="J23" s="56" t="s">
        <v>101</v>
      </c>
      <c r="K23" s="58" t="s">
        <v>102</v>
      </c>
      <c r="L23" s="56"/>
      <c r="M23" s="56">
        <v>21</v>
      </c>
      <c r="N23" s="56" t="s">
        <v>163</v>
      </c>
      <c r="O23" s="56" t="s">
        <v>209</v>
      </c>
      <c r="P23" s="56" t="s">
        <v>98</v>
      </c>
      <c r="Q23" s="58" t="s">
        <v>135</v>
      </c>
      <c r="R23" s="58"/>
      <c r="S23" s="19"/>
      <c r="T23" s="19"/>
    </row>
    <row r="24" spans="1:20" ht="24.95" customHeight="1">
      <c r="A24" s="56">
        <v>22</v>
      </c>
      <c r="B24" s="56" t="s">
        <v>193</v>
      </c>
      <c r="C24" s="56" t="s">
        <v>210</v>
      </c>
      <c r="D24" s="64" t="s">
        <v>156</v>
      </c>
      <c r="E24" s="58" t="s">
        <v>211</v>
      </c>
      <c r="F24" s="56"/>
      <c r="G24" s="56">
        <v>22</v>
      </c>
      <c r="H24" s="56" t="s">
        <v>163</v>
      </c>
      <c r="I24" s="56" t="s">
        <v>212</v>
      </c>
      <c r="J24" s="56" t="s">
        <v>101</v>
      </c>
      <c r="K24" s="57"/>
      <c r="L24" s="58" t="s">
        <v>127</v>
      </c>
      <c r="M24" s="56">
        <v>22</v>
      </c>
      <c r="N24" s="66">
        <v>801</v>
      </c>
      <c r="O24" s="56" t="s">
        <v>213</v>
      </c>
      <c r="P24" s="56" t="s">
        <v>101</v>
      </c>
      <c r="Q24" s="58"/>
      <c r="R24" s="61" t="s">
        <v>124</v>
      </c>
      <c r="S24" s="19"/>
      <c r="T24" s="19"/>
    </row>
    <row r="25" spans="1:20" ht="24.95" customHeight="1">
      <c r="A25" s="56">
        <v>23</v>
      </c>
      <c r="B25" s="56" t="s">
        <v>214</v>
      </c>
      <c r="C25" s="56" t="s">
        <v>215</v>
      </c>
      <c r="D25" s="64" t="s">
        <v>156</v>
      </c>
      <c r="E25" s="58" t="s">
        <v>211</v>
      </c>
      <c r="F25" s="56"/>
      <c r="G25" s="56">
        <v>23</v>
      </c>
      <c r="H25" s="56" t="s">
        <v>163</v>
      </c>
      <c r="I25" s="56" t="s">
        <v>216</v>
      </c>
      <c r="J25" s="56" t="s">
        <v>101</v>
      </c>
      <c r="K25" s="58" t="s">
        <v>102</v>
      </c>
      <c r="L25" s="58"/>
      <c r="M25" s="56">
        <v>23</v>
      </c>
      <c r="N25" s="56">
        <v>807</v>
      </c>
      <c r="O25" s="56" t="s">
        <v>217</v>
      </c>
      <c r="P25" s="56" t="s">
        <v>101</v>
      </c>
      <c r="Q25" s="58"/>
      <c r="R25" s="61" t="s">
        <v>124</v>
      </c>
      <c r="S25" s="19"/>
      <c r="T25" s="19"/>
    </row>
    <row r="26" spans="1:20" ht="24.95" customHeight="1">
      <c r="A26" s="56">
        <v>24</v>
      </c>
      <c r="B26" s="56" t="s">
        <v>309</v>
      </c>
      <c r="C26" s="56" t="s">
        <v>222</v>
      </c>
      <c r="D26" s="56" t="s">
        <v>101</v>
      </c>
      <c r="E26" s="58" t="s">
        <v>224</v>
      </c>
      <c r="F26" s="58"/>
      <c r="G26" s="56">
        <v>24</v>
      </c>
      <c r="H26" s="56" t="s">
        <v>163</v>
      </c>
      <c r="I26" s="56" t="s">
        <v>219</v>
      </c>
      <c r="J26" s="56" t="s">
        <v>101</v>
      </c>
      <c r="K26" s="58" t="s">
        <v>102</v>
      </c>
      <c r="L26" s="56"/>
      <c r="M26" s="56">
        <v>24</v>
      </c>
      <c r="N26" s="63">
        <v>809</v>
      </c>
      <c r="O26" s="56" t="s">
        <v>220</v>
      </c>
      <c r="P26" s="56" t="s">
        <v>101</v>
      </c>
      <c r="Q26" s="58"/>
      <c r="R26" s="61" t="s">
        <v>124</v>
      </c>
      <c r="S26" s="19"/>
      <c r="T26" s="19"/>
    </row>
    <row r="27" spans="1:20" ht="24.95" customHeight="1">
      <c r="A27" s="56">
        <v>25</v>
      </c>
      <c r="B27" s="56" t="s">
        <v>221</v>
      </c>
      <c r="C27" s="56" t="s">
        <v>223</v>
      </c>
      <c r="D27" s="56" t="s">
        <v>101</v>
      </c>
      <c r="E27" s="58"/>
      <c r="F27" s="58" t="s">
        <v>225</v>
      </c>
      <c r="G27" s="56">
        <v>25</v>
      </c>
      <c r="H27" s="56" t="s">
        <v>163</v>
      </c>
      <c r="I27" s="56" t="s">
        <v>226</v>
      </c>
      <c r="J27" s="56" t="s">
        <v>101</v>
      </c>
      <c r="K27" s="58" t="s">
        <v>102</v>
      </c>
      <c r="L27" s="58"/>
      <c r="M27" s="56">
        <v>25</v>
      </c>
      <c r="N27" s="56">
        <v>811</v>
      </c>
      <c r="O27" s="56" t="s">
        <v>227</v>
      </c>
      <c r="P27" s="56" t="s">
        <v>101</v>
      </c>
      <c r="Q27" s="58"/>
      <c r="R27" s="69" t="s">
        <v>521</v>
      </c>
      <c r="S27" s="19"/>
      <c r="T27" s="19"/>
    </row>
    <row r="28" spans="1:20" ht="24.95" customHeight="1">
      <c r="A28" s="56">
        <v>26</v>
      </c>
      <c r="B28" s="56" t="s">
        <v>413</v>
      </c>
      <c r="C28" s="56" t="s">
        <v>228</v>
      </c>
      <c r="D28" s="56" t="s">
        <v>436</v>
      </c>
      <c r="E28" s="58" t="s">
        <v>518</v>
      </c>
      <c r="F28" s="78" t="s">
        <v>437</v>
      </c>
      <c r="G28" s="56">
        <v>26</v>
      </c>
      <c r="H28" s="56" t="s">
        <v>163</v>
      </c>
      <c r="I28" s="56" t="s">
        <v>229</v>
      </c>
      <c r="J28" s="64" t="s">
        <v>156</v>
      </c>
      <c r="K28" s="58" t="s">
        <v>211</v>
      </c>
      <c r="L28" s="65"/>
      <c r="M28" s="56">
        <v>26</v>
      </c>
      <c r="N28" s="56">
        <v>816</v>
      </c>
      <c r="O28" s="56" t="s">
        <v>230</v>
      </c>
      <c r="P28" s="56" t="s">
        <v>101</v>
      </c>
      <c r="Q28" s="58"/>
      <c r="R28" s="61" t="s">
        <v>124</v>
      </c>
      <c r="S28" s="19"/>
      <c r="T28" s="19"/>
    </row>
    <row r="29" spans="1:20" ht="24.95" customHeight="1">
      <c r="A29" s="56">
        <v>27</v>
      </c>
      <c r="B29" s="56" t="s">
        <v>231</v>
      </c>
      <c r="C29" s="56" t="s">
        <v>232</v>
      </c>
      <c r="D29" s="64" t="s">
        <v>156</v>
      </c>
      <c r="E29" s="56" t="s">
        <v>233</v>
      </c>
      <c r="F29" s="58" t="s">
        <v>234</v>
      </c>
      <c r="G29" s="56">
        <v>27</v>
      </c>
      <c r="H29" s="56" t="s">
        <v>163</v>
      </c>
      <c r="I29" s="56" t="s">
        <v>235</v>
      </c>
      <c r="J29" s="56" t="s">
        <v>236</v>
      </c>
      <c r="K29" s="58" t="s">
        <v>237</v>
      </c>
      <c r="L29" s="58" t="s">
        <v>238</v>
      </c>
      <c r="M29" s="56">
        <v>27</v>
      </c>
      <c r="N29" s="56">
        <v>917</v>
      </c>
      <c r="O29" s="56" t="s">
        <v>239</v>
      </c>
      <c r="P29" s="56" t="s">
        <v>98</v>
      </c>
      <c r="Q29" s="58"/>
      <c r="R29" s="69" t="s">
        <v>397</v>
      </c>
      <c r="S29" s="19"/>
      <c r="T29" s="19"/>
    </row>
    <row r="30" spans="1:20" ht="24.95" customHeight="1">
      <c r="A30" s="108">
        <f>SUM(C30+I30+O30)</f>
        <v>81</v>
      </c>
      <c r="B30" s="108"/>
      <c r="C30" s="71">
        <f>COUNTA(C3:C29)</f>
        <v>27</v>
      </c>
      <c r="D30" s="108"/>
      <c r="E30" s="72">
        <f>COUNTA(E3:E25)</f>
        <v>19</v>
      </c>
      <c r="F30" s="72">
        <f>COUNTA(F3:F28)</f>
        <v>6</v>
      </c>
      <c r="G30" s="108"/>
      <c r="H30" s="108"/>
      <c r="I30" s="72">
        <f>COUNTA(I3:I29)</f>
        <v>27</v>
      </c>
      <c r="J30" s="108"/>
      <c r="K30" s="108">
        <f>COUNTA(K3:K24)</f>
        <v>19</v>
      </c>
      <c r="L30" s="108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08">
        <v>1</v>
      </c>
      <c r="S30" s="19"/>
      <c r="T30" s="19"/>
    </row>
    <row r="31" spans="1:20" ht="24.95" customHeight="1">
      <c r="A31" s="75" t="s">
        <v>240</v>
      </c>
      <c r="B31" s="75" t="s">
        <v>369</v>
      </c>
      <c r="C31" s="75" t="s">
        <v>370</v>
      </c>
      <c r="D31" s="76" t="s">
        <v>371</v>
      </c>
      <c r="E31" s="76" t="s">
        <v>372</v>
      </c>
      <c r="F31" s="76" t="s">
        <v>373</v>
      </c>
      <c r="G31" s="75" t="s">
        <v>240</v>
      </c>
      <c r="H31" s="75" t="s">
        <v>369</v>
      </c>
      <c r="I31" s="75" t="s">
        <v>370</v>
      </c>
      <c r="J31" s="76" t="s">
        <v>371</v>
      </c>
      <c r="K31" s="76" t="s">
        <v>372</v>
      </c>
      <c r="L31" s="76" t="s">
        <v>373</v>
      </c>
      <c r="M31" s="75" t="s">
        <v>240</v>
      </c>
      <c r="N31" s="75" t="s">
        <v>369</v>
      </c>
      <c r="O31" s="75" t="s">
        <v>370</v>
      </c>
      <c r="P31" s="76" t="s">
        <v>371</v>
      </c>
      <c r="Q31" s="75" t="s">
        <v>372</v>
      </c>
      <c r="R31" s="75" t="s">
        <v>373</v>
      </c>
      <c r="T31" s="19"/>
    </row>
    <row r="32" spans="1:20" ht="24.95" customHeight="1">
      <c r="A32" s="77" t="s">
        <v>241</v>
      </c>
      <c r="B32" s="75" t="s">
        <v>242</v>
      </c>
      <c r="C32" s="75" t="s">
        <v>14</v>
      </c>
      <c r="D32" s="75" t="s">
        <v>14</v>
      </c>
      <c r="E32" s="75" t="s">
        <v>14</v>
      </c>
      <c r="F32" s="75" t="s">
        <v>14</v>
      </c>
      <c r="G32" s="77" t="s">
        <v>243</v>
      </c>
      <c r="H32" s="75" t="s">
        <v>242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244</v>
      </c>
      <c r="N32" s="75" t="s">
        <v>242</v>
      </c>
      <c r="O32" s="75" t="s">
        <v>12</v>
      </c>
      <c r="P32" s="75" t="s">
        <v>242</v>
      </c>
      <c r="Q32" s="75" t="s">
        <v>532</v>
      </c>
      <c r="R32" s="75" t="s">
        <v>242</v>
      </c>
      <c r="S32" s="19"/>
      <c r="T32" s="19"/>
    </row>
    <row r="33" spans="1:21" s="92" customFormat="1" ht="24.95" customHeight="1">
      <c r="A33" s="99">
        <v>14</v>
      </c>
      <c r="B33" s="99">
        <v>8</v>
      </c>
      <c r="C33" s="99">
        <v>8</v>
      </c>
      <c r="D33" s="99">
        <v>7</v>
      </c>
      <c r="E33" s="99">
        <v>7</v>
      </c>
      <c r="F33" s="99">
        <v>8</v>
      </c>
      <c r="G33" s="99">
        <v>10</v>
      </c>
      <c r="H33" s="99">
        <v>6</v>
      </c>
      <c r="I33" s="99">
        <v>8</v>
      </c>
      <c r="J33" s="99">
        <v>8</v>
      </c>
      <c r="K33" s="99">
        <v>8</v>
      </c>
      <c r="L33" s="99">
        <v>6</v>
      </c>
      <c r="M33" s="99">
        <v>6</v>
      </c>
      <c r="N33" s="99">
        <v>3</v>
      </c>
      <c r="O33" s="99">
        <v>2</v>
      </c>
      <c r="P33" s="99">
        <v>3</v>
      </c>
      <c r="Q33" s="99">
        <v>3</v>
      </c>
      <c r="R33" s="99">
        <v>3</v>
      </c>
    </row>
    <row r="34" spans="1:21" s="78" customFormat="1" ht="24.95" customHeight="1">
      <c r="A34" s="78" t="s">
        <v>245</v>
      </c>
      <c r="B34" s="78" t="s">
        <v>246</v>
      </c>
      <c r="C34" s="78" t="s">
        <v>101</v>
      </c>
      <c r="D34" s="78" t="s">
        <v>459</v>
      </c>
      <c r="E34" s="79" t="s">
        <v>471</v>
      </c>
      <c r="F34" s="21"/>
      <c r="G34" s="21"/>
      <c r="H34" s="21"/>
      <c r="I34" s="21"/>
      <c r="J34" s="21"/>
      <c r="K34" s="21"/>
      <c r="L34" s="21"/>
      <c r="M34" s="80" t="s">
        <v>286</v>
      </c>
      <c r="N34" s="24" t="s">
        <v>421</v>
      </c>
      <c r="S34" s="81"/>
      <c r="T34" s="81"/>
    </row>
    <row r="35" spans="1:21" ht="24.95" customHeight="1">
      <c r="A35" s="78" t="s">
        <v>248</v>
      </c>
      <c r="B35" s="78" t="s">
        <v>249</v>
      </c>
      <c r="C35" s="78" t="s">
        <v>101</v>
      </c>
      <c r="D35" s="78" t="s">
        <v>102</v>
      </c>
      <c r="E35" s="79" t="s">
        <v>384</v>
      </c>
      <c r="F35" s="21"/>
      <c r="G35" s="21"/>
      <c r="H35" s="21"/>
      <c r="I35" s="21"/>
      <c r="J35" s="21"/>
      <c r="K35" s="21"/>
      <c r="L35" s="21"/>
      <c r="M35" s="80" t="s">
        <v>286</v>
      </c>
      <c r="N35" s="24"/>
      <c r="O35" s="78"/>
      <c r="P35" s="78"/>
      <c r="Q35" s="78"/>
      <c r="R35" s="78"/>
      <c r="S35" s="19"/>
      <c r="T35" s="19"/>
    </row>
    <row r="36" spans="1:21" s="83" customFormat="1" ht="24.95" customHeight="1">
      <c r="A36" s="78" t="s">
        <v>251</v>
      </c>
      <c r="B36" s="82" t="s">
        <v>252</v>
      </c>
      <c r="C36" s="78" t="s">
        <v>101</v>
      </c>
      <c r="D36" s="78" t="s">
        <v>253</v>
      </c>
      <c r="E36" s="79" t="s">
        <v>486</v>
      </c>
      <c r="F36" s="21"/>
      <c r="G36" s="21"/>
      <c r="H36" s="21"/>
      <c r="I36" s="21"/>
      <c r="J36" s="21"/>
      <c r="K36" s="21"/>
      <c r="L36" s="21"/>
      <c r="M36" s="80" t="s">
        <v>487</v>
      </c>
      <c r="N36" s="24" t="s">
        <v>256</v>
      </c>
      <c r="O36" s="78"/>
      <c r="P36" s="21"/>
      <c r="Q36" s="21"/>
      <c r="R36" s="21"/>
    </row>
    <row r="37" spans="1:21" s="83" customFormat="1" ht="24.95" customHeight="1">
      <c r="A37" s="78" t="s">
        <v>257</v>
      </c>
      <c r="B37" s="78" t="s">
        <v>258</v>
      </c>
      <c r="C37" s="78" t="s">
        <v>101</v>
      </c>
      <c r="D37" s="78" t="s">
        <v>127</v>
      </c>
      <c r="E37" s="79" t="s">
        <v>533</v>
      </c>
      <c r="F37" s="21"/>
      <c r="G37" s="21"/>
      <c r="H37" s="21"/>
      <c r="I37" s="21"/>
      <c r="J37" s="21"/>
      <c r="K37" s="21"/>
      <c r="L37" s="21"/>
      <c r="M37" s="80" t="s">
        <v>515</v>
      </c>
      <c r="N37" s="24" t="s">
        <v>259</v>
      </c>
      <c r="O37" s="21"/>
      <c r="P37" s="21"/>
      <c r="Q37" s="21"/>
      <c r="R37" s="78"/>
    </row>
    <row r="38" spans="1:21" ht="24.95" customHeight="1">
      <c r="A38" s="78" t="s">
        <v>260</v>
      </c>
      <c r="B38" s="78" t="s">
        <v>133</v>
      </c>
      <c r="C38" s="78" t="s">
        <v>101</v>
      </c>
      <c r="D38" s="78" t="s">
        <v>102</v>
      </c>
      <c r="E38" s="79" t="s">
        <v>453</v>
      </c>
      <c r="F38" s="24"/>
      <c r="G38" s="78"/>
      <c r="H38" s="78"/>
      <c r="I38" s="78"/>
      <c r="J38" s="78"/>
      <c r="K38" s="78"/>
      <c r="L38" s="78"/>
      <c r="M38" s="80" t="s">
        <v>454</v>
      </c>
      <c r="O38" s="22"/>
      <c r="S38" s="19"/>
      <c r="T38" s="19"/>
    </row>
    <row r="39" spans="1:21" ht="24.95" customHeight="1">
      <c r="A39" s="78" t="s">
        <v>263</v>
      </c>
      <c r="B39" s="78" t="s">
        <v>264</v>
      </c>
      <c r="C39" s="78" t="s">
        <v>101</v>
      </c>
      <c r="D39" s="78" t="s">
        <v>102</v>
      </c>
      <c r="E39" s="79" t="s">
        <v>541</v>
      </c>
      <c r="F39" s="24"/>
      <c r="G39" s="78"/>
      <c r="H39" s="78"/>
      <c r="I39" s="78"/>
      <c r="J39" s="78"/>
      <c r="K39" s="78"/>
      <c r="L39" s="78"/>
      <c r="M39" s="80" t="s">
        <v>292</v>
      </c>
      <c r="N39" s="24"/>
      <c r="O39" s="22"/>
      <c r="S39" s="19"/>
      <c r="T39" s="19"/>
    </row>
    <row r="40" spans="1:21" ht="24.95" customHeight="1">
      <c r="A40" s="78" t="s">
        <v>197</v>
      </c>
      <c r="B40" s="78" t="s">
        <v>143</v>
      </c>
      <c r="C40" s="78" t="s">
        <v>101</v>
      </c>
      <c r="D40" s="78" t="s">
        <v>266</v>
      </c>
      <c r="E40" s="84" t="s">
        <v>474</v>
      </c>
      <c r="F40" s="85"/>
      <c r="G40" s="85"/>
      <c r="H40" s="85"/>
      <c r="I40" s="85"/>
      <c r="J40" s="85"/>
      <c r="K40" s="85"/>
      <c r="L40" s="85"/>
      <c r="M40" s="79"/>
      <c r="N40" s="24" t="s">
        <v>421</v>
      </c>
      <c r="O40" s="80"/>
      <c r="P40" s="86"/>
      <c r="Q40" s="87" t="s">
        <v>269</v>
      </c>
      <c r="R40" s="78"/>
    </row>
    <row r="41" spans="1:21" ht="24.95" customHeight="1">
      <c r="A41" s="78" t="s">
        <v>147</v>
      </c>
      <c r="B41" s="88" t="s">
        <v>270</v>
      </c>
      <c r="C41" s="78" t="s">
        <v>101</v>
      </c>
      <c r="D41" s="78" t="s">
        <v>127</v>
      </c>
      <c r="E41" s="79" t="s">
        <v>524</v>
      </c>
      <c r="F41" s="21"/>
      <c r="G41" s="21"/>
      <c r="H41" s="21"/>
      <c r="I41" s="21"/>
      <c r="J41" s="21"/>
      <c r="K41" s="21"/>
      <c r="L41" s="21"/>
      <c r="M41" s="80" t="s">
        <v>525</v>
      </c>
      <c r="N41" s="24" t="s">
        <v>256</v>
      </c>
      <c r="O41" s="78"/>
      <c r="S41" s="19"/>
      <c r="T41" s="19"/>
    </row>
    <row r="42" spans="1:21" s="78" customFormat="1" ht="24.95" customHeight="1">
      <c r="A42" s="78" t="s">
        <v>271</v>
      </c>
      <c r="B42" s="82" t="s">
        <v>155</v>
      </c>
      <c r="C42" s="82" t="s">
        <v>129</v>
      </c>
      <c r="D42" s="78" t="s">
        <v>157</v>
      </c>
      <c r="E42" s="79" t="s">
        <v>272</v>
      </c>
      <c r="F42" s="24"/>
      <c r="K42" s="89"/>
      <c r="L42" s="90"/>
      <c r="M42" s="80"/>
      <c r="N42" s="24"/>
      <c r="S42" s="81"/>
      <c r="T42" s="81"/>
    </row>
    <row r="43" spans="1:21" ht="24.95" customHeight="1">
      <c r="A43" s="78" t="s">
        <v>273</v>
      </c>
      <c r="B43" s="78" t="s">
        <v>274</v>
      </c>
      <c r="C43" s="78" t="s">
        <v>101</v>
      </c>
      <c r="D43" s="80" t="s">
        <v>275</v>
      </c>
      <c r="E43" s="84" t="s">
        <v>530</v>
      </c>
      <c r="F43" s="85"/>
      <c r="G43" s="85"/>
      <c r="H43" s="85"/>
      <c r="I43" s="85"/>
      <c r="J43" s="85"/>
      <c r="K43" s="85"/>
      <c r="L43" s="85"/>
      <c r="M43" s="80" t="s">
        <v>531</v>
      </c>
      <c r="N43" s="91"/>
      <c r="O43" s="91"/>
      <c r="P43" s="92"/>
      <c r="Q43" s="85"/>
      <c r="R43" s="78"/>
      <c r="S43" s="19"/>
      <c r="T43" s="19"/>
    </row>
    <row r="44" spans="1:21" s="78" customFormat="1" ht="24.95" customHeight="1">
      <c r="A44" s="78" t="s">
        <v>166</v>
      </c>
      <c r="B44" s="88" t="s">
        <v>276</v>
      </c>
      <c r="C44" s="78" t="s">
        <v>101</v>
      </c>
      <c r="D44" s="78" t="s">
        <v>102</v>
      </c>
      <c r="E44" s="79" t="s">
        <v>469</v>
      </c>
      <c r="F44" s="21"/>
      <c r="G44" s="21"/>
      <c r="H44" s="21"/>
      <c r="I44" s="21"/>
      <c r="J44" s="21"/>
      <c r="K44" s="21"/>
      <c r="L44" s="21"/>
      <c r="M44" s="80" t="s">
        <v>255</v>
      </c>
      <c r="N44" s="24" t="s">
        <v>256</v>
      </c>
      <c r="T44" s="81"/>
      <c r="U44" s="81"/>
    </row>
    <row r="45" spans="1:21" s="78" customFormat="1" ht="24.95" customHeight="1">
      <c r="A45" s="78" t="s">
        <v>177</v>
      </c>
      <c r="B45" s="78" t="s">
        <v>279</v>
      </c>
      <c r="C45" s="78" t="s">
        <v>101</v>
      </c>
      <c r="D45" s="78" t="s">
        <v>280</v>
      </c>
      <c r="E45" s="79" t="s">
        <v>527</v>
      </c>
      <c r="M45" s="93" t="s">
        <v>528</v>
      </c>
      <c r="N45" s="24" t="s">
        <v>283</v>
      </c>
      <c r="O45" s="21"/>
      <c r="Q45" s="93"/>
      <c r="T45" s="81"/>
      <c r="U45" s="81"/>
    </row>
    <row r="46" spans="1:21" s="78" customFormat="1" ht="24.95" customHeight="1">
      <c r="A46" s="78" t="s">
        <v>284</v>
      </c>
      <c r="B46" s="78" t="s">
        <v>285</v>
      </c>
      <c r="C46" s="78" t="s">
        <v>101</v>
      </c>
      <c r="D46" s="78" t="s">
        <v>102</v>
      </c>
      <c r="E46" s="79" t="s">
        <v>496</v>
      </c>
      <c r="M46" s="93" t="s">
        <v>262</v>
      </c>
      <c r="N46" s="24"/>
      <c r="O46" s="21"/>
      <c r="Q46" s="93"/>
      <c r="T46" s="81"/>
      <c r="U46" s="81"/>
    </row>
    <row r="47" spans="1:21" s="78" customFormat="1" ht="24.95" customHeight="1">
      <c r="A47" s="78" t="s">
        <v>287</v>
      </c>
      <c r="B47" s="78" t="s">
        <v>288</v>
      </c>
      <c r="C47" s="82" t="s">
        <v>129</v>
      </c>
      <c r="D47" s="78" t="s">
        <v>330</v>
      </c>
      <c r="E47" s="79" t="s">
        <v>379</v>
      </c>
      <c r="F47" s="24"/>
      <c r="M47" s="24"/>
      <c r="Q47" s="87" t="s">
        <v>269</v>
      </c>
      <c r="R47" s="82" t="s">
        <v>85</v>
      </c>
      <c r="T47" s="81"/>
      <c r="U47" s="81"/>
    </row>
    <row r="48" spans="1:21" s="78" customFormat="1" ht="24.95" customHeight="1">
      <c r="A48" s="78" t="s">
        <v>193</v>
      </c>
      <c r="B48" s="78" t="s">
        <v>194</v>
      </c>
      <c r="C48" s="78" t="s">
        <v>101</v>
      </c>
      <c r="D48" s="78" t="s">
        <v>102</v>
      </c>
      <c r="E48" s="79">
        <v>45631</v>
      </c>
      <c r="F48" s="21"/>
      <c r="G48" s="21"/>
      <c r="H48" s="21"/>
      <c r="I48" s="21"/>
      <c r="J48" s="21"/>
      <c r="K48" s="21"/>
      <c r="L48" s="21"/>
      <c r="M48" s="80" t="s">
        <v>247</v>
      </c>
      <c r="N48" s="24" t="s">
        <v>259</v>
      </c>
      <c r="Q48" s="80"/>
      <c r="R48" s="82" t="s">
        <v>85</v>
      </c>
      <c r="T48" s="81"/>
      <c r="U48" s="81"/>
    </row>
    <row r="49" spans="1:21" s="78" customFormat="1" ht="24.95" customHeight="1">
      <c r="A49" s="78" t="s">
        <v>197</v>
      </c>
      <c r="B49" s="78" t="s">
        <v>199</v>
      </c>
      <c r="C49" s="78" t="s">
        <v>101</v>
      </c>
      <c r="D49" s="78" t="s">
        <v>102</v>
      </c>
      <c r="E49" s="79" t="s">
        <v>447</v>
      </c>
      <c r="F49" s="21"/>
      <c r="G49" s="21"/>
      <c r="H49" s="21"/>
      <c r="I49" s="21"/>
      <c r="J49" s="21"/>
      <c r="K49" s="21"/>
      <c r="L49" s="21"/>
      <c r="M49" s="80" t="s">
        <v>448</v>
      </c>
      <c r="Q49" s="80"/>
      <c r="R49" s="94"/>
      <c r="T49" s="81"/>
      <c r="U49" s="81"/>
    </row>
    <row r="50" spans="1:21" s="78" customFormat="1" ht="24.95" customHeight="1">
      <c r="A50" s="78" t="s">
        <v>197</v>
      </c>
      <c r="B50" s="78" t="s">
        <v>291</v>
      </c>
      <c r="C50" s="78" t="s">
        <v>101</v>
      </c>
      <c r="D50" s="78" t="s">
        <v>127</v>
      </c>
      <c r="E50" s="79" t="s">
        <v>537</v>
      </c>
      <c r="F50" s="21"/>
      <c r="G50" s="21"/>
      <c r="H50" s="21"/>
      <c r="I50" s="21"/>
      <c r="J50" s="21"/>
      <c r="K50" s="21"/>
      <c r="L50" s="21"/>
      <c r="M50" s="80" t="s">
        <v>538</v>
      </c>
      <c r="N50" s="24"/>
      <c r="P50" s="80"/>
      <c r="R50" s="95" t="s">
        <v>293</v>
      </c>
      <c r="S50" s="81"/>
      <c r="T50" s="81"/>
    </row>
    <row r="51" spans="1:21" s="78" customFormat="1" ht="24.95" customHeight="1">
      <c r="A51" s="78" t="s">
        <v>466</v>
      </c>
      <c r="B51" s="78" t="s">
        <v>467</v>
      </c>
      <c r="C51" s="78" t="s">
        <v>101</v>
      </c>
      <c r="D51" s="78" t="s">
        <v>102</v>
      </c>
      <c r="E51" s="79">
        <v>45560</v>
      </c>
      <c r="F51" s="21"/>
      <c r="G51" s="21"/>
      <c r="H51" s="21"/>
      <c r="I51" s="21"/>
      <c r="J51" s="21"/>
      <c r="K51" s="21"/>
      <c r="L51" s="21"/>
      <c r="M51" s="80" t="s">
        <v>247</v>
      </c>
      <c r="N51" s="24"/>
      <c r="P51" s="80"/>
      <c r="R51" s="95"/>
      <c r="S51" s="81"/>
      <c r="T51" s="81"/>
    </row>
    <row r="52" spans="1:21" s="78" customFormat="1" ht="24.95" customHeight="1">
      <c r="A52" s="78" t="s">
        <v>193</v>
      </c>
      <c r="B52" s="78" t="s">
        <v>294</v>
      </c>
      <c r="C52" s="82" t="s">
        <v>129</v>
      </c>
      <c r="D52" s="78" t="s">
        <v>295</v>
      </c>
      <c r="E52" s="79" t="s">
        <v>296</v>
      </c>
      <c r="F52" s="24"/>
      <c r="K52" s="89"/>
      <c r="L52" s="90"/>
      <c r="M52" s="80"/>
      <c r="N52" s="24"/>
      <c r="Q52" s="21"/>
      <c r="R52" s="96" t="s">
        <v>86</v>
      </c>
      <c r="S52" s="81"/>
      <c r="T52" s="81"/>
    </row>
    <row r="53" spans="1:21" s="78" customFormat="1" ht="24.95" customHeight="1">
      <c r="A53" s="78" t="s">
        <v>214</v>
      </c>
      <c r="B53" s="78" t="s">
        <v>297</v>
      </c>
      <c r="C53" s="78" t="s">
        <v>101</v>
      </c>
      <c r="D53" s="78" t="s">
        <v>135</v>
      </c>
      <c r="E53" s="79" t="s">
        <v>298</v>
      </c>
      <c r="L53" s="86"/>
      <c r="O53" s="24"/>
      <c r="P53" s="80" t="s">
        <v>299</v>
      </c>
      <c r="Q53" s="87" t="s">
        <v>269</v>
      </c>
      <c r="R53" s="97"/>
      <c r="S53" s="81"/>
      <c r="T53" s="81"/>
    </row>
    <row r="54" spans="1:21" s="78" customFormat="1" ht="24.95" customHeight="1">
      <c r="A54" s="78" t="s">
        <v>193</v>
      </c>
      <c r="B54" s="78" t="s">
        <v>300</v>
      </c>
      <c r="C54" s="78" t="s">
        <v>101</v>
      </c>
      <c r="D54" s="78" t="s">
        <v>301</v>
      </c>
      <c r="E54" s="79" t="s">
        <v>470</v>
      </c>
      <c r="L54" s="86"/>
      <c r="N54" s="24" t="s">
        <v>421</v>
      </c>
      <c r="O54" s="24"/>
      <c r="P54" s="87"/>
      <c r="Q54" s="80"/>
      <c r="R54" s="82" t="s">
        <v>87</v>
      </c>
      <c r="S54" s="81"/>
      <c r="T54" s="81"/>
    </row>
    <row r="55" spans="1:21" s="78" customFormat="1" ht="24.75" customHeight="1">
      <c r="A55" s="78" t="s">
        <v>412</v>
      </c>
      <c r="B55" s="78" t="s">
        <v>304</v>
      </c>
      <c r="C55" s="82" t="s">
        <v>129</v>
      </c>
      <c r="D55" s="78" t="s">
        <v>305</v>
      </c>
      <c r="E55" s="79" t="s">
        <v>306</v>
      </c>
      <c r="F55" s="24"/>
      <c r="H55" s="78" t="s">
        <v>307</v>
      </c>
      <c r="I55" s="78" t="s">
        <v>374</v>
      </c>
      <c r="J55" s="79" t="s">
        <v>435</v>
      </c>
      <c r="K55" s="24"/>
      <c r="O55" s="78">
        <v>719</v>
      </c>
      <c r="P55" s="78" t="s">
        <v>354</v>
      </c>
      <c r="Q55" s="79" t="s">
        <v>394</v>
      </c>
      <c r="R55" s="24"/>
      <c r="S55" s="81"/>
      <c r="T55" s="81"/>
    </row>
    <row r="56" spans="1:21" s="78" customFormat="1" ht="24.95" customHeight="1">
      <c r="A56" s="78" t="s">
        <v>309</v>
      </c>
      <c r="B56" s="78" t="s">
        <v>222</v>
      </c>
      <c r="C56" s="78" t="s">
        <v>101</v>
      </c>
      <c r="D56" s="78" t="s">
        <v>310</v>
      </c>
      <c r="E56" s="79" t="s">
        <v>311</v>
      </c>
      <c r="F56" s="24"/>
      <c r="J56" s="79"/>
      <c r="K56" s="24"/>
      <c r="M56" s="78" t="s">
        <v>312</v>
      </c>
      <c r="P56" s="79"/>
      <c r="Q56" s="24"/>
      <c r="S56" s="81"/>
      <c r="T56" s="81"/>
    </row>
    <row r="57" spans="1:21" s="78" customFormat="1" ht="24.95" customHeight="1">
      <c r="A57" s="78" t="s">
        <v>221</v>
      </c>
      <c r="B57" s="78" t="s">
        <v>313</v>
      </c>
      <c r="C57" s="78" t="s">
        <v>101</v>
      </c>
      <c r="D57" s="78" t="s">
        <v>225</v>
      </c>
      <c r="E57" s="79">
        <v>45534</v>
      </c>
      <c r="F57" s="24"/>
      <c r="M57" s="80" t="s">
        <v>314</v>
      </c>
      <c r="N57" s="24"/>
      <c r="R57" s="82" t="s">
        <v>315</v>
      </c>
      <c r="T57" s="81"/>
      <c r="U57" s="81"/>
    </row>
    <row r="58" spans="1:21" ht="24.95" customHeight="1">
      <c r="A58" s="78" t="s">
        <v>316</v>
      </c>
      <c r="B58" s="78" t="s">
        <v>317</v>
      </c>
      <c r="C58" s="78" t="s">
        <v>101</v>
      </c>
      <c r="D58" s="78" t="s">
        <v>102</v>
      </c>
      <c r="E58" s="79" t="s">
        <v>511</v>
      </c>
      <c r="F58" s="21"/>
      <c r="G58" s="21"/>
      <c r="H58" s="21"/>
      <c r="I58" s="21"/>
      <c r="J58" s="21"/>
      <c r="K58" s="21"/>
      <c r="L58" s="21"/>
      <c r="M58" s="80" t="s">
        <v>286</v>
      </c>
      <c r="N58" s="78"/>
      <c r="O58" s="78"/>
      <c r="P58" s="80"/>
      <c r="Q58" s="93"/>
      <c r="R58" s="78"/>
    </row>
    <row r="59" spans="1:21" s="78" customFormat="1" ht="24.95" customHeight="1">
      <c r="A59" s="78" t="s">
        <v>318</v>
      </c>
      <c r="B59" s="82" t="s">
        <v>319</v>
      </c>
      <c r="C59" s="78" t="s">
        <v>101</v>
      </c>
      <c r="D59" s="78" t="s">
        <v>102</v>
      </c>
      <c r="E59" s="79" t="s">
        <v>534</v>
      </c>
      <c r="F59" s="21"/>
      <c r="G59" s="21"/>
      <c r="H59" s="21"/>
      <c r="I59" s="21"/>
      <c r="J59" s="21"/>
      <c r="K59" s="21"/>
      <c r="L59" s="21"/>
      <c r="M59" s="80" t="s">
        <v>392</v>
      </c>
      <c r="N59" s="24" t="s">
        <v>256</v>
      </c>
      <c r="P59" s="24" t="s">
        <v>259</v>
      </c>
      <c r="T59" s="81"/>
      <c r="U59" s="81"/>
    </row>
    <row r="60" spans="1:21" s="78" customFormat="1" ht="24.95" customHeight="1">
      <c r="A60" s="78" t="s">
        <v>197</v>
      </c>
      <c r="B60" s="78" t="s">
        <v>321</v>
      </c>
      <c r="C60" s="82" t="s">
        <v>129</v>
      </c>
      <c r="D60" s="78" t="s">
        <v>157</v>
      </c>
      <c r="E60" s="79" t="s">
        <v>476</v>
      </c>
      <c r="F60" s="24"/>
      <c r="K60" s="89"/>
      <c r="L60" s="90"/>
      <c r="M60" s="80"/>
      <c r="N60" s="24"/>
      <c r="T60" s="81"/>
      <c r="U60" s="81"/>
    </row>
    <row r="61" spans="1:21" ht="24.95" customHeight="1">
      <c r="A61" s="78" t="s">
        <v>197</v>
      </c>
      <c r="B61" s="78" t="s">
        <v>323</v>
      </c>
      <c r="C61" s="82" t="s">
        <v>129</v>
      </c>
      <c r="D61" s="78" t="s">
        <v>157</v>
      </c>
      <c r="E61" s="79" t="s">
        <v>505</v>
      </c>
      <c r="F61" s="24"/>
      <c r="G61" s="78"/>
      <c r="H61" s="78"/>
      <c r="I61" s="78"/>
      <c r="J61" s="78"/>
      <c r="K61" s="89"/>
      <c r="L61" s="90"/>
      <c r="M61" s="80"/>
      <c r="N61" s="24"/>
      <c r="O61" s="78"/>
      <c r="P61" s="78"/>
      <c r="R61" s="54"/>
      <c r="S61" s="19"/>
      <c r="T61" s="19"/>
    </row>
    <row r="62" spans="1:21" ht="24.95" customHeight="1">
      <c r="A62" s="78" t="s">
        <v>197</v>
      </c>
      <c r="B62" s="78" t="s">
        <v>325</v>
      </c>
      <c r="C62" s="78" t="s">
        <v>101</v>
      </c>
      <c r="D62" s="78" t="s">
        <v>135</v>
      </c>
      <c r="E62" s="79" t="s">
        <v>298</v>
      </c>
      <c r="F62" s="78"/>
      <c r="G62" s="78"/>
      <c r="H62" s="78"/>
      <c r="I62" s="78"/>
      <c r="J62" s="78"/>
      <c r="K62" s="78"/>
      <c r="L62" s="86"/>
      <c r="M62" s="78"/>
      <c r="N62" s="78"/>
      <c r="O62" s="24"/>
      <c r="P62" s="80" t="s">
        <v>299</v>
      </c>
      <c r="Q62" s="87" t="s">
        <v>269</v>
      </c>
      <c r="R62" s="80" t="s">
        <v>510</v>
      </c>
      <c r="S62" s="19"/>
      <c r="T62" s="19"/>
    </row>
    <row r="63" spans="1:21" ht="24.95" customHeight="1">
      <c r="A63" s="78" t="s">
        <v>197</v>
      </c>
      <c r="B63" s="78" t="s">
        <v>326</v>
      </c>
      <c r="C63" s="78" t="s">
        <v>101</v>
      </c>
      <c r="D63" s="78" t="s">
        <v>131</v>
      </c>
      <c r="E63" s="79" t="s">
        <v>509</v>
      </c>
      <c r="F63" s="78"/>
      <c r="G63" s="78"/>
      <c r="H63" s="78"/>
      <c r="I63" s="78"/>
      <c r="J63" s="78"/>
      <c r="K63" s="78"/>
      <c r="L63" s="86"/>
      <c r="M63" s="78"/>
      <c r="N63" s="78"/>
      <c r="O63" s="78"/>
      <c r="Q63" s="87"/>
    </row>
    <row r="64" spans="1:21" ht="24.95" customHeight="1">
      <c r="A64" s="78" t="s">
        <v>163</v>
      </c>
      <c r="B64" s="78" t="s">
        <v>329</v>
      </c>
      <c r="C64" s="82" t="s">
        <v>129</v>
      </c>
      <c r="D64" s="78" t="s">
        <v>330</v>
      </c>
      <c r="E64" s="84" t="s">
        <v>484</v>
      </c>
      <c r="F64" s="85"/>
      <c r="G64" s="85"/>
      <c r="H64" s="85"/>
      <c r="I64" s="85"/>
      <c r="J64" s="85"/>
      <c r="K64" s="85"/>
      <c r="L64" s="85"/>
      <c r="M64" s="79"/>
      <c r="N64" s="78"/>
      <c r="O64" s="80"/>
      <c r="P64" s="86"/>
      <c r="Q64" s="87"/>
      <c r="R64" s="82" t="s">
        <v>85</v>
      </c>
    </row>
    <row r="65" spans="1:21" ht="24.95" customHeight="1">
      <c r="A65" s="78" t="s">
        <v>163</v>
      </c>
      <c r="B65" s="78" t="s">
        <v>331</v>
      </c>
      <c r="C65" s="78" t="s">
        <v>101</v>
      </c>
      <c r="D65" s="78" t="s">
        <v>275</v>
      </c>
      <c r="E65" s="84" t="s">
        <v>332</v>
      </c>
      <c r="F65" s="85"/>
      <c r="G65" s="85"/>
      <c r="H65" s="85"/>
      <c r="I65" s="85"/>
      <c r="J65" s="85"/>
      <c r="K65" s="85"/>
      <c r="L65" s="85"/>
      <c r="M65" s="80" t="s">
        <v>333</v>
      </c>
      <c r="N65" s="78"/>
      <c r="O65" s="78"/>
      <c r="P65" s="80"/>
      <c r="Q65" s="78"/>
      <c r="R65" s="82" t="s">
        <v>334</v>
      </c>
    </row>
    <row r="66" spans="1:21" ht="24.95" customHeight="1">
      <c r="A66" s="78" t="s">
        <v>163</v>
      </c>
      <c r="B66" s="78" t="s">
        <v>335</v>
      </c>
      <c r="C66" s="78" t="s">
        <v>101</v>
      </c>
      <c r="D66" s="78" t="s">
        <v>280</v>
      </c>
      <c r="E66" s="79" t="s">
        <v>281</v>
      </c>
      <c r="F66" s="78"/>
      <c r="G66" s="78"/>
      <c r="H66" s="78"/>
      <c r="I66" s="78"/>
      <c r="J66" s="78"/>
      <c r="K66" s="78"/>
      <c r="L66" s="78"/>
      <c r="M66" s="93" t="s">
        <v>333</v>
      </c>
      <c r="N66" s="79"/>
      <c r="O66" s="78"/>
      <c r="P66" s="78"/>
      <c r="Q66" s="78"/>
      <c r="R66" s="82" t="s">
        <v>85</v>
      </c>
    </row>
    <row r="67" spans="1:21" ht="24.95" customHeight="1">
      <c r="A67" s="78" t="s">
        <v>163</v>
      </c>
      <c r="B67" s="78" t="s">
        <v>336</v>
      </c>
      <c r="C67" s="78" t="s">
        <v>101</v>
      </c>
      <c r="D67" s="78" t="s">
        <v>102</v>
      </c>
      <c r="E67" s="79" t="s">
        <v>455</v>
      </c>
      <c r="F67" s="78"/>
      <c r="G67" s="78"/>
      <c r="H67" s="78"/>
      <c r="I67" s="78"/>
      <c r="J67" s="78"/>
      <c r="K67" s="78"/>
      <c r="L67" s="78"/>
      <c r="M67" s="93" t="s">
        <v>456</v>
      </c>
      <c r="N67" s="79"/>
      <c r="O67" s="78"/>
      <c r="P67" s="95"/>
      <c r="Q67" s="78"/>
      <c r="R67" s="82" t="s">
        <v>315</v>
      </c>
    </row>
    <row r="68" spans="1:21" ht="24.95" customHeight="1">
      <c r="A68" s="78" t="s">
        <v>163</v>
      </c>
      <c r="B68" s="78" t="s">
        <v>338</v>
      </c>
      <c r="C68" s="78" t="s">
        <v>101</v>
      </c>
      <c r="D68" s="78" t="s">
        <v>152</v>
      </c>
      <c r="E68" s="79">
        <v>45534</v>
      </c>
      <c r="F68" s="78"/>
      <c r="G68" s="78"/>
      <c r="H68" s="78"/>
      <c r="I68" s="78"/>
      <c r="J68" s="78"/>
      <c r="K68" s="78"/>
      <c r="L68" s="78"/>
      <c r="M68" s="80" t="s">
        <v>314</v>
      </c>
      <c r="N68" s="79"/>
      <c r="O68" s="78"/>
      <c r="P68" s="95"/>
      <c r="Q68" s="78"/>
      <c r="R68" s="82" t="s">
        <v>339</v>
      </c>
    </row>
    <row r="69" spans="1:21" ht="24.95" customHeight="1">
      <c r="A69" s="78" t="s">
        <v>163</v>
      </c>
      <c r="B69" s="78" t="s">
        <v>536</v>
      </c>
      <c r="C69" s="78" t="s">
        <v>101</v>
      </c>
      <c r="D69" s="78" t="s">
        <v>459</v>
      </c>
      <c r="E69" s="79">
        <v>45631</v>
      </c>
      <c r="F69" s="21"/>
      <c r="G69" s="21"/>
      <c r="H69" s="21"/>
      <c r="I69" s="21"/>
      <c r="J69" s="21"/>
      <c r="K69" s="21"/>
      <c r="L69" s="21"/>
      <c r="M69" s="80" t="s">
        <v>247</v>
      </c>
      <c r="N69" s="24" t="s">
        <v>259</v>
      </c>
      <c r="O69" s="78"/>
      <c r="P69" s="95"/>
      <c r="Q69" s="78"/>
      <c r="R69" s="82"/>
    </row>
    <row r="70" spans="1:21" ht="24.95" customHeight="1">
      <c r="A70" s="78" t="s">
        <v>163</v>
      </c>
      <c r="B70" s="78" t="s">
        <v>340</v>
      </c>
      <c r="C70" s="78" t="s">
        <v>101</v>
      </c>
      <c r="D70" s="78" t="s">
        <v>135</v>
      </c>
      <c r="E70" s="79" t="s">
        <v>298</v>
      </c>
      <c r="F70" s="78"/>
      <c r="G70" s="78"/>
      <c r="H70" s="78"/>
      <c r="I70" s="78"/>
      <c r="J70" s="78"/>
      <c r="K70" s="78"/>
      <c r="L70" s="86"/>
      <c r="M70" s="78"/>
      <c r="N70" s="78"/>
      <c r="O70" s="24"/>
      <c r="P70" s="80" t="s">
        <v>299</v>
      </c>
      <c r="Q70" s="87" t="s">
        <v>269</v>
      </c>
      <c r="R70" s="82" t="s">
        <v>85</v>
      </c>
    </row>
    <row r="71" spans="1:21" ht="24.95" customHeight="1">
      <c r="A71" s="78" t="s">
        <v>163</v>
      </c>
      <c r="B71" s="78" t="s">
        <v>341</v>
      </c>
      <c r="C71" s="82" t="s">
        <v>129</v>
      </c>
      <c r="D71" s="78" t="s">
        <v>295</v>
      </c>
      <c r="E71" s="79" t="s">
        <v>296</v>
      </c>
      <c r="F71" s="24"/>
      <c r="G71" s="21"/>
      <c r="H71" s="21"/>
      <c r="I71" s="21"/>
      <c r="J71" s="21"/>
      <c r="K71" s="21"/>
      <c r="L71" s="21"/>
      <c r="M71" s="80"/>
      <c r="N71" s="78"/>
      <c r="O71" s="78"/>
      <c r="P71" s="80"/>
      <c r="Q71" s="78"/>
    </row>
    <row r="72" spans="1:21" ht="24.95" customHeight="1">
      <c r="A72" s="78" t="s">
        <v>163</v>
      </c>
      <c r="B72" s="78" t="s">
        <v>342</v>
      </c>
      <c r="C72" s="82" t="s">
        <v>129</v>
      </c>
      <c r="D72" s="78" t="s">
        <v>343</v>
      </c>
      <c r="E72" s="79" t="s">
        <v>344</v>
      </c>
      <c r="F72" s="78"/>
      <c r="G72" s="78"/>
      <c r="H72" s="78"/>
      <c r="I72" s="86"/>
      <c r="J72" s="78"/>
      <c r="K72" s="78" t="s">
        <v>345</v>
      </c>
      <c r="L72" s="93" t="s">
        <v>346</v>
      </c>
      <c r="M72" s="79" t="s">
        <v>344</v>
      </c>
      <c r="N72" s="98"/>
    </row>
    <row r="73" spans="1:21" ht="24.95" customHeight="1">
      <c r="A73" s="78" t="s">
        <v>201</v>
      </c>
      <c r="B73" s="78" t="s">
        <v>202</v>
      </c>
      <c r="C73" s="78" t="s">
        <v>101</v>
      </c>
      <c r="D73" s="78" t="s">
        <v>102</v>
      </c>
      <c r="E73" s="79" t="s">
        <v>535</v>
      </c>
      <c r="F73" s="21"/>
      <c r="G73" s="21"/>
      <c r="H73" s="21"/>
      <c r="I73" s="21"/>
      <c r="J73" s="21"/>
      <c r="K73" s="21"/>
      <c r="L73" s="21"/>
      <c r="M73" s="80" t="s">
        <v>265</v>
      </c>
      <c r="N73" s="24" t="s">
        <v>259</v>
      </c>
      <c r="O73" s="78"/>
      <c r="P73" s="78"/>
      <c r="Q73" s="80"/>
      <c r="R73" s="78"/>
    </row>
    <row r="74" spans="1:21" ht="24.95" customHeight="1">
      <c r="A74" s="78">
        <v>704</v>
      </c>
      <c r="B74" s="78" t="s">
        <v>347</v>
      </c>
      <c r="C74" s="78" t="s">
        <v>101</v>
      </c>
      <c r="D74" s="78" t="s">
        <v>104</v>
      </c>
      <c r="E74" s="79" t="s">
        <v>348</v>
      </c>
      <c r="F74" s="78"/>
      <c r="G74" s="78"/>
      <c r="H74" s="78"/>
      <c r="I74" s="78"/>
      <c r="J74" s="78"/>
      <c r="K74" s="78"/>
      <c r="L74" s="86"/>
      <c r="M74" s="78"/>
      <c r="N74" s="78"/>
      <c r="O74" s="24"/>
      <c r="P74" s="80" t="s">
        <v>303</v>
      </c>
      <c r="Q74" s="78"/>
      <c r="R74" s="78"/>
    </row>
    <row r="75" spans="1:21" ht="24.95" customHeight="1">
      <c r="A75" s="78">
        <v>715</v>
      </c>
      <c r="B75" s="78" t="s">
        <v>349</v>
      </c>
      <c r="C75" s="78" t="s">
        <v>101</v>
      </c>
      <c r="D75" s="78" t="s">
        <v>350</v>
      </c>
      <c r="E75" s="79" t="s">
        <v>351</v>
      </c>
      <c r="F75" s="78"/>
      <c r="G75" s="78"/>
      <c r="H75" s="78"/>
      <c r="I75" s="78"/>
      <c r="J75" s="78"/>
      <c r="K75" s="78"/>
      <c r="L75" s="86"/>
      <c r="M75" s="80" t="s">
        <v>352</v>
      </c>
      <c r="N75" s="78"/>
      <c r="O75" s="78"/>
      <c r="P75" s="78"/>
      <c r="Q75" s="87" t="s">
        <v>269</v>
      </c>
      <c r="R75" s="78"/>
    </row>
    <row r="76" spans="1:21" ht="24.95" customHeight="1">
      <c r="A76" s="78">
        <v>716</v>
      </c>
      <c r="B76" s="78" t="s">
        <v>353</v>
      </c>
      <c r="C76" s="78" t="s">
        <v>101</v>
      </c>
      <c r="D76" s="78" t="s">
        <v>301</v>
      </c>
      <c r="E76" s="79" t="s">
        <v>302</v>
      </c>
      <c r="F76" s="78"/>
      <c r="G76" s="78"/>
      <c r="H76" s="78"/>
      <c r="I76" s="78"/>
      <c r="J76" s="78"/>
      <c r="K76" s="78"/>
      <c r="L76" s="86"/>
      <c r="M76" s="78"/>
      <c r="N76" s="78"/>
      <c r="O76" s="24"/>
      <c r="P76" s="80" t="s">
        <v>303</v>
      </c>
      <c r="Q76" s="87"/>
      <c r="R76" s="78"/>
    </row>
    <row r="77" spans="1:21" ht="24.95" customHeight="1">
      <c r="A77" s="78">
        <v>718</v>
      </c>
      <c r="B77" s="78" t="s">
        <v>399</v>
      </c>
      <c r="C77" s="78" t="s">
        <v>101</v>
      </c>
      <c r="D77" s="78" t="s">
        <v>102</v>
      </c>
      <c r="E77" s="79" t="s">
        <v>411</v>
      </c>
      <c r="F77" s="21"/>
      <c r="G77" s="21"/>
      <c r="H77" s="21"/>
      <c r="I77" s="21"/>
      <c r="J77" s="21"/>
      <c r="K77" s="21"/>
      <c r="L77" s="21"/>
      <c r="M77" s="80" t="s">
        <v>265</v>
      </c>
      <c r="N77" s="78"/>
      <c r="O77" s="24"/>
      <c r="P77" s="80"/>
      <c r="Q77" s="87"/>
      <c r="R77" s="78"/>
    </row>
    <row r="78" spans="1:21" ht="24.95" customHeight="1">
      <c r="A78" s="78">
        <v>720</v>
      </c>
      <c r="B78" s="78" t="s">
        <v>464</v>
      </c>
      <c r="C78" s="78" t="s">
        <v>101</v>
      </c>
      <c r="D78" s="78" t="s">
        <v>102</v>
      </c>
      <c r="E78" s="79" t="s">
        <v>488</v>
      </c>
      <c r="F78" s="21"/>
      <c r="G78" s="21"/>
      <c r="H78" s="21"/>
      <c r="I78" s="21"/>
      <c r="J78" s="21"/>
      <c r="K78" s="21"/>
      <c r="L78" s="21"/>
      <c r="M78" s="80" t="s">
        <v>387</v>
      </c>
      <c r="N78" s="78"/>
      <c r="O78" s="24"/>
      <c r="P78" s="80"/>
      <c r="Q78" s="87"/>
      <c r="R78" s="78"/>
    </row>
    <row r="79" spans="1:21" ht="24.95" customHeight="1">
      <c r="A79" s="78">
        <v>721</v>
      </c>
      <c r="B79" s="78" t="s">
        <v>355</v>
      </c>
      <c r="C79" s="78" t="s">
        <v>101</v>
      </c>
      <c r="D79" s="78" t="s">
        <v>102</v>
      </c>
      <c r="E79" s="79" t="s">
        <v>20</v>
      </c>
      <c r="F79" s="24"/>
      <c r="G79" s="78"/>
      <c r="H79" s="78"/>
      <c r="I79" s="78"/>
      <c r="J79" s="78"/>
      <c r="K79" s="78"/>
      <c r="L79" s="78"/>
      <c r="M79" s="80" t="s">
        <v>292</v>
      </c>
      <c r="N79" s="78"/>
      <c r="O79" s="78"/>
      <c r="P79" s="80"/>
      <c r="Q79" s="93"/>
      <c r="R79" s="78"/>
    </row>
    <row r="80" spans="1:21" s="78" customFormat="1" ht="24.95" customHeight="1">
      <c r="A80" s="78">
        <v>809</v>
      </c>
      <c r="B80" s="82" t="s">
        <v>220</v>
      </c>
      <c r="C80" s="108" t="s">
        <v>101</v>
      </c>
      <c r="D80" s="93" t="s">
        <v>102</v>
      </c>
      <c r="E80" s="79" t="s">
        <v>320</v>
      </c>
      <c r="F80" s="21"/>
      <c r="G80" s="21"/>
      <c r="H80" s="21"/>
      <c r="I80" s="21"/>
      <c r="J80" s="21"/>
      <c r="K80" s="21"/>
      <c r="L80" s="21"/>
      <c r="M80" s="80" t="s">
        <v>286</v>
      </c>
      <c r="N80" s="24" t="s">
        <v>256</v>
      </c>
      <c r="T80" s="81"/>
      <c r="U80" s="81"/>
    </row>
    <row r="81" spans="1:21" s="78" customFormat="1" ht="24.95" customHeight="1">
      <c r="A81" s="78">
        <v>811</v>
      </c>
      <c r="B81" s="78" t="s">
        <v>385</v>
      </c>
      <c r="C81" s="108" t="s">
        <v>101</v>
      </c>
      <c r="D81" s="78" t="s">
        <v>449</v>
      </c>
      <c r="E81" s="79" t="s">
        <v>507</v>
      </c>
      <c r="F81" s="21"/>
      <c r="G81" s="21"/>
      <c r="H81" s="21"/>
      <c r="I81" s="21"/>
      <c r="J81" s="21"/>
      <c r="K81" s="21"/>
      <c r="L81" s="21"/>
      <c r="M81" s="80" t="s">
        <v>312</v>
      </c>
      <c r="N81" s="24"/>
      <c r="T81" s="81"/>
      <c r="U81" s="81"/>
    </row>
    <row r="82" spans="1:21" s="78" customFormat="1" ht="24.95" customHeight="1">
      <c r="A82" s="78">
        <v>901</v>
      </c>
      <c r="B82" s="78" t="s">
        <v>356</v>
      </c>
      <c r="C82" s="108" t="s">
        <v>101</v>
      </c>
      <c r="D82" s="93" t="s">
        <v>102</v>
      </c>
      <c r="E82" s="79" t="s">
        <v>357</v>
      </c>
      <c r="F82" s="21"/>
      <c r="G82" s="21"/>
      <c r="H82" s="21"/>
      <c r="I82" s="21"/>
      <c r="J82" s="21"/>
      <c r="K82" s="21"/>
      <c r="L82" s="21"/>
      <c r="M82" s="80" t="s">
        <v>265</v>
      </c>
      <c r="N82" s="24"/>
      <c r="P82" s="79"/>
      <c r="T82" s="81"/>
      <c r="U82" s="81"/>
    </row>
    <row r="83" spans="1:21" ht="24.95" customHeight="1">
      <c r="A83" s="78">
        <v>906</v>
      </c>
      <c r="B83" s="78" t="s">
        <v>358</v>
      </c>
      <c r="C83" s="78" t="s">
        <v>101</v>
      </c>
      <c r="D83" s="93" t="s">
        <v>172</v>
      </c>
      <c r="E83" s="79" t="s">
        <v>381</v>
      </c>
      <c r="F83" s="78"/>
      <c r="G83" s="78"/>
      <c r="H83" s="78"/>
      <c r="I83" s="78"/>
      <c r="J83" s="78"/>
      <c r="K83" s="78"/>
      <c r="L83" s="86"/>
      <c r="M83" s="80" t="s">
        <v>382</v>
      </c>
      <c r="N83" s="98" t="s">
        <v>359</v>
      </c>
      <c r="O83" s="78"/>
      <c r="P83" s="78"/>
      <c r="Q83" s="78"/>
      <c r="R83" s="78"/>
      <c r="S83" s="19"/>
      <c r="T83" s="19"/>
    </row>
    <row r="84" spans="1:21" s="78" customFormat="1" ht="24.95" customHeight="1">
      <c r="A84" s="78">
        <v>910</v>
      </c>
      <c r="B84" s="78" t="s">
        <v>360</v>
      </c>
      <c r="C84" s="78" t="s">
        <v>101</v>
      </c>
      <c r="D84" s="78" t="s">
        <v>275</v>
      </c>
      <c r="E84" s="79" t="s">
        <v>415</v>
      </c>
      <c r="F84" s="21"/>
      <c r="G84" s="21"/>
      <c r="H84" s="21"/>
      <c r="I84" s="21"/>
      <c r="J84" s="21"/>
      <c r="K84" s="21"/>
      <c r="L84" s="21"/>
      <c r="M84" s="80" t="s">
        <v>416</v>
      </c>
      <c r="N84" s="24" t="s">
        <v>362</v>
      </c>
      <c r="T84" s="81"/>
      <c r="U84" s="81"/>
    </row>
    <row r="85" spans="1:21" s="78" customFormat="1" ht="24.95" customHeight="1">
      <c r="A85" s="78">
        <v>917</v>
      </c>
      <c r="B85" s="78" t="s">
        <v>361</v>
      </c>
      <c r="C85" s="82" t="s">
        <v>129</v>
      </c>
      <c r="D85" s="78" t="s">
        <v>393</v>
      </c>
      <c r="E85" s="79" t="s">
        <v>512</v>
      </c>
      <c r="M85" s="80"/>
      <c r="P85" s="80"/>
      <c r="R85" s="95"/>
      <c r="T85" s="81"/>
      <c r="U85" s="81"/>
    </row>
    <row r="86" spans="1:21" s="21" customFormat="1" ht="24.95" customHeight="1">
      <c r="A86" s="78" t="s">
        <v>231</v>
      </c>
      <c r="B86" s="78" t="s">
        <v>363</v>
      </c>
      <c r="C86" s="82" t="s">
        <v>129</v>
      </c>
      <c r="D86" s="78" t="s">
        <v>364</v>
      </c>
      <c r="E86" s="84" t="s">
        <v>365</v>
      </c>
      <c r="F86" s="85"/>
      <c r="G86" s="85"/>
      <c r="H86" s="85"/>
      <c r="I86" s="85"/>
      <c r="J86" s="85"/>
      <c r="K86" s="85"/>
      <c r="L86" s="78" t="s">
        <v>366</v>
      </c>
      <c r="M86" s="93" t="s">
        <v>117</v>
      </c>
      <c r="N86" s="79" t="s">
        <v>508</v>
      </c>
      <c r="O86" s="24"/>
      <c r="P86" s="19"/>
      <c r="Q86" s="78"/>
      <c r="R86" s="19"/>
      <c r="S86" s="54"/>
      <c r="T86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726A-98CD-4A3C-BA7A-0A340A7F8720}">
  <sheetPr>
    <pageSetUpPr fitToPage="1"/>
  </sheetPr>
  <dimension ref="A1:U83"/>
  <sheetViews>
    <sheetView zoomScaleNormal="100" workbookViewId="0">
      <selection activeCell="E8" sqref="E8"/>
    </sheetView>
  </sheetViews>
  <sheetFormatPr defaultRowHeight="24.95" customHeight="1"/>
  <cols>
    <col min="1" max="4" width="9" style="19"/>
    <col min="5" max="7" width="9.5" style="19" bestFit="1" customWidth="1"/>
    <col min="8" max="12" width="9" style="19"/>
    <col min="13" max="14" width="9.5" style="19" bestFit="1" customWidth="1"/>
    <col min="15" max="16" width="9" style="19"/>
    <col min="17" max="17" width="9.5" style="21" bestFit="1" customWidth="1"/>
    <col min="18" max="18" width="9" style="19"/>
    <col min="19" max="19" width="9" style="54"/>
    <col min="20" max="20" width="9" style="55"/>
    <col min="21" max="16384" width="9" style="19"/>
  </cols>
  <sheetData>
    <row r="1" spans="1:20" ht="24.95" customHeight="1">
      <c r="A1" s="53"/>
      <c r="B1" s="53"/>
      <c r="C1" s="53"/>
      <c r="D1" s="53"/>
      <c r="E1" s="53"/>
      <c r="F1" s="53"/>
      <c r="G1" s="112" t="s">
        <v>89</v>
      </c>
      <c r="H1" s="112"/>
      <c r="I1" s="112"/>
      <c r="J1" s="112"/>
      <c r="K1" s="112"/>
      <c r="L1" s="112"/>
      <c r="M1" s="53"/>
      <c r="N1" s="53"/>
      <c r="O1" s="113" t="s">
        <v>368</v>
      </c>
      <c r="P1" s="113"/>
      <c r="Q1" s="113"/>
      <c r="R1" s="53"/>
    </row>
    <row r="2" spans="1:20" ht="24.95" customHeight="1">
      <c r="A2" s="56" t="s">
        <v>90</v>
      </c>
      <c r="B2" s="56" t="s">
        <v>91</v>
      </c>
      <c r="C2" s="56" t="s">
        <v>92</v>
      </c>
      <c r="D2" s="56" t="s">
        <v>93</v>
      </c>
      <c r="E2" s="56" t="s">
        <v>94</v>
      </c>
      <c r="F2" s="56" t="s">
        <v>95</v>
      </c>
      <c r="G2" s="56" t="s">
        <v>90</v>
      </c>
      <c r="H2" s="56" t="s">
        <v>91</v>
      </c>
      <c r="I2" s="56" t="s">
        <v>92</v>
      </c>
      <c r="J2" s="56" t="s">
        <v>93</v>
      </c>
      <c r="K2" s="56" t="s">
        <v>94</v>
      </c>
      <c r="L2" s="56" t="s">
        <v>95</v>
      </c>
      <c r="M2" s="56" t="s">
        <v>90</v>
      </c>
      <c r="N2" s="56" t="s">
        <v>91</v>
      </c>
      <c r="O2" s="56" t="s">
        <v>92</v>
      </c>
      <c r="P2" s="56" t="s">
        <v>93</v>
      </c>
      <c r="Q2" s="56" t="s">
        <v>94</v>
      </c>
      <c r="R2" s="56" t="s">
        <v>95</v>
      </c>
    </row>
    <row r="3" spans="1:20" ht="24.95" customHeight="1">
      <c r="A3" s="56">
        <v>1</v>
      </c>
      <c r="B3" s="56" t="s">
        <v>96</v>
      </c>
      <c r="C3" s="56" t="s">
        <v>97</v>
      </c>
      <c r="D3" s="56" t="s">
        <v>98</v>
      </c>
      <c r="E3" s="57"/>
      <c r="F3" s="58" t="s">
        <v>403</v>
      </c>
      <c r="G3" s="56">
        <v>1</v>
      </c>
      <c r="H3" s="56" t="s">
        <v>99</v>
      </c>
      <c r="I3" s="56" t="s">
        <v>100</v>
      </c>
      <c r="J3" s="58" t="s">
        <v>101</v>
      </c>
      <c r="K3" s="58" t="s">
        <v>102</v>
      </c>
      <c r="L3" s="58"/>
      <c r="M3" s="56">
        <v>1</v>
      </c>
      <c r="N3" s="56">
        <v>704</v>
      </c>
      <c r="O3" s="56" t="s">
        <v>103</v>
      </c>
      <c r="P3" s="56" t="s">
        <v>101</v>
      </c>
      <c r="Q3" s="58" t="s">
        <v>104</v>
      </c>
      <c r="R3" s="56"/>
      <c r="S3" s="59"/>
      <c r="T3" s="60"/>
    </row>
    <row r="4" spans="1:20" ht="24.95" customHeight="1">
      <c r="A4" s="56">
        <v>2</v>
      </c>
      <c r="B4" s="56" t="s">
        <v>105</v>
      </c>
      <c r="C4" s="56" t="s">
        <v>106</v>
      </c>
      <c r="D4" s="56" t="s">
        <v>98</v>
      </c>
      <c r="E4" s="58" t="s">
        <v>102</v>
      </c>
      <c r="F4" s="58"/>
      <c r="G4" s="56">
        <v>2</v>
      </c>
      <c r="H4" s="56" t="s">
        <v>107</v>
      </c>
      <c r="I4" s="56" t="s">
        <v>108</v>
      </c>
      <c r="J4" s="56" t="s">
        <v>98</v>
      </c>
      <c r="K4" s="58" t="s">
        <v>109</v>
      </c>
      <c r="L4" s="58" t="s">
        <v>110</v>
      </c>
      <c r="M4" s="56">
        <v>2</v>
      </c>
      <c r="N4" s="56">
        <v>706</v>
      </c>
      <c r="O4" s="56" t="s">
        <v>111</v>
      </c>
      <c r="P4" s="56" t="s">
        <v>98</v>
      </c>
      <c r="Q4" s="58" t="s">
        <v>102</v>
      </c>
      <c r="R4" s="56"/>
      <c r="S4" s="59"/>
      <c r="T4" s="60"/>
    </row>
    <row r="5" spans="1:20" ht="24.95" customHeight="1">
      <c r="A5" s="56">
        <v>3</v>
      </c>
      <c r="B5" s="56" t="s">
        <v>112</v>
      </c>
      <c r="C5" s="56" t="s">
        <v>113</v>
      </c>
      <c r="D5" s="58" t="s">
        <v>101</v>
      </c>
      <c r="E5" s="58" t="s">
        <v>102</v>
      </c>
      <c r="F5" s="58"/>
      <c r="G5" s="56">
        <v>3</v>
      </c>
      <c r="H5" s="56" t="s">
        <v>107</v>
      </c>
      <c r="I5" s="56" t="s">
        <v>114</v>
      </c>
      <c r="J5" s="56" t="s">
        <v>115</v>
      </c>
      <c r="K5" s="58" t="s">
        <v>116</v>
      </c>
      <c r="L5" s="58" t="s">
        <v>117</v>
      </c>
      <c r="M5" s="56">
        <v>3</v>
      </c>
      <c r="N5" s="56">
        <v>712</v>
      </c>
      <c r="O5" s="56" t="s">
        <v>118</v>
      </c>
      <c r="P5" s="56" t="s">
        <v>101</v>
      </c>
      <c r="Q5" s="58" t="s">
        <v>119</v>
      </c>
      <c r="R5" s="56"/>
      <c r="S5" s="59"/>
      <c r="T5" s="60"/>
    </row>
    <row r="6" spans="1:20" ht="24.95" customHeight="1">
      <c r="A6" s="56">
        <v>4</v>
      </c>
      <c r="B6" s="56" t="s">
        <v>120</v>
      </c>
      <c r="C6" s="56" t="s">
        <v>121</v>
      </c>
      <c r="D6" s="56" t="s">
        <v>101</v>
      </c>
      <c r="E6" s="58" t="s">
        <v>102</v>
      </c>
      <c r="F6" s="58"/>
      <c r="G6" s="56">
        <v>4</v>
      </c>
      <c r="H6" s="56" t="s">
        <v>107</v>
      </c>
      <c r="I6" s="56" t="s">
        <v>122</v>
      </c>
      <c r="J6" s="56" t="s">
        <v>101</v>
      </c>
      <c r="K6" s="58" t="s">
        <v>102</v>
      </c>
      <c r="L6" s="58"/>
      <c r="M6" s="56">
        <v>4</v>
      </c>
      <c r="N6" s="56">
        <v>714</v>
      </c>
      <c r="O6" s="56" t="s">
        <v>123</v>
      </c>
      <c r="P6" s="56" t="s">
        <v>101</v>
      </c>
      <c r="Q6" s="58"/>
      <c r="R6" s="61" t="s">
        <v>124</v>
      </c>
      <c r="S6" s="59"/>
      <c r="T6" s="60"/>
    </row>
    <row r="7" spans="1:20" ht="24.95" customHeight="1">
      <c r="A7" s="56">
        <v>5</v>
      </c>
      <c r="B7" s="62" t="s">
        <v>125</v>
      </c>
      <c r="C7" s="56" t="s">
        <v>126</v>
      </c>
      <c r="D7" s="56" t="s">
        <v>101</v>
      </c>
      <c r="E7" s="57"/>
      <c r="F7" s="58" t="s">
        <v>403</v>
      </c>
      <c r="G7" s="56">
        <v>5</v>
      </c>
      <c r="H7" s="56" t="s">
        <v>107</v>
      </c>
      <c r="I7" s="63" t="s">
        <v>128</v>
      </c>
      <c r="J7" s="64" t="s">
        <v>129</v>
      </c>
      <c r="K7" s="58" t="s">
        <v>116</v>
      </c>
      <c r="L7" s="56"/>
      <c r="M7" s="56">
        <v>5</v>
      </c>
      <c r="N7" s="56">
        <v>715</v>
      </c>
      <c r="O7" s="56" t="s">
        <v>130</v>
      </c>
      <c r="P7" s="56" t="s">
        <v>98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101</v>
      </c>
      <c r="E8" s="58" t="s">
        <v>102</v>
      </c>
      <c r="F8" s="58"/>
      <c r="G8" s="56">
        <v>6</v>
      </c>
      <c r="H8" s="56" t="s">
        <v>107</v>
      </c>
      <c r="I8" s="56" t="s">
        <v>134</v>
      </c>
      <c r="J8" s="56" t="s">
        <v>101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98</v>
      </c>
      <c r="Q8" s="58" t="s">
        <v>109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101</v>
      </c>
      <c r="E9" s="58" t="s">
        <v>405</v>
      </c>
      <c r="F9" s="58"/>
      <c r="G9" s="56">
        <v>7</v>
      </c>
      <c r="H9" s="56" t="s">
        <v>107</v>
      </c>
      <c r="I9" s="56" t="s">
        <v>139</v>
      </c>
      <c r="J9" s="56" t="s">
        <v>101</v>
      </c>
      <c r="K9" s="57" t="s">
        <v>140</v>
      </c>
      <c r="L9" s="65"/>
      <c r="M9" s="56">
        <v>7</v>
      </c>
      <c r="N9" s="56">
        <v>718</v>
      </c>
      <c r="O9" s="56" t="s">
        <v>141</v>
      </c>
      <c r="P9" s="56" t="s">
        <v>101</v>
      </c>
      <c r="Q9" s="57" t="s">
        <v>406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56" t="s">
        <v>101</v>
      </c>
      <c r="E10" s="58"/>
      <c r="F10" s="58" t="s">
        <v>144</v>
      </c>
      <c r="G10" s="56">
        <v>8</v>
      </c>
      <c r="H10" s="56" t="s">
        <v>107</v>
      </c>
      <c r="I10" s="56" t="s">
        <v>145</v>
      </c>
      <c r="J10" s="56" t="s">
        <v>101</v>
      </c>
      <c r="K10" s="57"/>
      <c r="L10" s="58" t="s">
        <v>127</v>
      </c>
      <c r="M10" s="56">
        <v>8</v>
      </c>
      <c r="N10" s="66">
        <v>719</v>
      </c>
      <c r="O10" s="56" t="s">
        <v>146</v>
      </c>
      <c r="P10" s="64" t="s">
        <v>129</v>
      </c>
      <c r="Q10" s="58"/>
      <c r="R10" s="69" t="s">
        <v>396</v>
      </c>
      <c r="S10" s="59"/>
      <c r="T10" s="60"/>
    </row>
    <row r="11" spans="1:20" ht="24.95" customHeight="1">
      <c r="A11" s="56">
        <v>9</v>
      </c>
      <c r="B11" s="56" t="s">
        <v>147</v>
      </c>
      <c r="C11" s="56" t="s">
        <v>148</v>
      </c>
      <c r="D11" s="56" t="s">
        <v>149</v>
      </c>
      <c r="E11" s="58" t="s">
        <v>150</v>
      </c>
      <c r="F11" s="58" t="s">
        <v>400</v>
      </c>
      <c r="G11" s="56">
        <v>9</v>
      </c>
      <c r="H11" s="56" t="s">
        <v>107</v>
      </c>
      <c r="I11" s="56" t="s">
        <v>151</v>
      </c>
      <c r="J11" s="56" t="s">
        <v>101</v>
      </c>
      <c r="K11" s="58" t="s">
        <v>152</v>
      </c>
      <c r="L11" s="58"/>
      <c r="M11" s="56">
        <v>9</v>
      </c>
      <c r="N11" s="66">
        <v>720</v>
      </c>
      <c r="O11" s="56" t="s">
        <v>153</v>
      </c>
      <c r="P11" s="56" t="s">
        <v>98</v>
      </c>
      <c r="Q11" s="58"/>
      <c r="R11" s="61" t="s">
        <v>124</v>
      </c>
      <c r="S11" s="59"/>
      <c r="T11" s="60"/>
    </row>
    <row r="12" spans="1:20" ht="24.95" customHeight="1">
      <c r="A12" s="56">
        <v>10</v>
      </c>
      <c r="B12" s="56" t="s">
        <v>154</v>
      </c>
      <c r="C12" s="56" t="s">
        <v>155</v>
      </c>
      <c r="D12" s="56" t="s">
        <v>101</v>
      </c>
      <c r="E12" s="58" t="s">
        <v>135</v>
      </c>
      <c r="F12" s="58"/>
      <c r="G12" s="56">
        <v>10</v>
      </c>
      <c r="H12" s="56" t="s">
        <v>107</v>
      </c>
      <c r="I12" s="56" t="s">
        <v>158</v>
      </c>
      <c r="J12" s="56" t="s">
        <v>101</v>
      </c>
      <c r="K12" s="58"/>
      <c r="L12" s="58" t="s">
        <v>127</v>
      </c>
      <c r="M12" s="56">
        <v>10</v>
      </c>
      <c r="N12" s="56">
        <v>721</v>
      </c>
      <c r="O12" s="56" t="s">
        <v>159</v>
      </c>
      <c r="P12" s="56" t="s">
        <v>101</v>
      </c>
      <c r="Q12" s="58" t="s">
        <v>102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101</v>
      </c>
      <c r="E13" s="57" t="s">
        <v>404</v>
      </c>
      <c r="F13" s="58"/>
      <c r="G13" s="56">
        <v>11</v>
      </c>
      <c r="H13" s="56" t="s">
        <v>107</v>
      </c>
      <c r="I13" s="56" t="s">
        <v>200</v>
      </c>
      <c r="J13" s="56" t="s">
        <v>101</v>
      </c>
      <c r="K13" s="58" t="s">
        <v>102</v>
      </c>
      <c r="L13" s="58"/>
      <c r="M13" s="56">
        <v>11</v>
      </c>
      <c r="N13" s="56">
        <v>901</v>
      </c>
      <c r="O13" s="56" t="s">
        <v>165</v>
      </c>
      <c r="P13" s="56" t="s">
        <v>98</v>
      </c>
      <c r="Q13" s="58" t="s">
        <v>102</v>
      </c>
      <c r="R13" s="58"/>
      <c r="S13" s="59"/>
      <c r="T13" s="60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101</v>
      </c>
      <c r="E14" s="58" t="s">
        <v>102</v>
      </c>
      <c r="F14" s="58"/>
      <c r="G14" s="56">
        <v>12</v>
      </c>
      <c r="H14" s="56" t="s">
        <v>107</v>
      </c>
      <c r="I14" s="56" t="s">
        <v>204</v>
      </c>
      <c r="J14" s="56" t="s">
        <v>101</v>
      </c>
      <c r="K14" s="58" t="s">
        <v>102</v>
      </c>
      <c r="L14" s="56"/>
      <c r="M14" s="56">
        <v>12</v>
      </c>
      <c r="N14" s="56">
        <v>906</v>
      </c>
      <c r="O14" s="56" t="s">
        <v>170</v>
      </c>
      <c r="P14" s="56" t="s">
        <v>98</v>
      </c>
      <c r="Q14" s="58" t="s">
        <v>171</v>
      </c>
      <c r="R14" s="61" t="s">
        <v>172</v>
      </c>
      <c r="S14" s="59"/>
      <c r="T14" s="60"/>
    </row>
    <row r="15" spans="1:20" ht="24.95" customHeight="1">
      <c r="A15" s="56">
        <v>13</v>
      </c>
      <c r="B15" s="56" t="s">
        <v>173</v>
      </c>
      <c r="C15" s="56" t="s">
        <v>174</v>
      </c>
      <c r="D15" s="56" t="s">
        <v>98</v>
      </c>
      <c r="E15" s="58" t="s">
        <v>119</v>
      </c>
      <c r="F15" s="56"/>
      <c r="G15" s="56">
        <v>13</v>
      </c>
      <c r="H15" s="56" t="s">
        <v>163</v>
      </c>
      <c r="I15" s="56" t="s">
        <v>164</v>
      </c>
      <c r="J15" s="56" t="s">
        <v>98</v>
      </c>
      <c r="K15" s="58" t="s">
        <v>102</v>
      </c>
      <c r="L15" s="56"/>
      <c r="M15" s="56">
        <v>13</v>
      </c>
      <c r="N15" s="56">
        <v>910</v>
      </c>
      <c r="O15" s="56" t="s">
        <v>176</v>
      </c>
      <c r="P15" s="56" t="s">
        <v>101</v>
      </c>
      <c r="Q15" s="58"/>
      <c r="R15" s="69" t="s">
        <v>414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98</v>
      </c>
      <c r="E16" s="58" t="s">
        <v>184</v>
      </c>
      <c r="F16" s="58"/>
      <c r="G16" s="56">
        <v>14</v>
      </c>
      <c r="H16" s="56" t="s">
        <v>163</v>
      </c>
      <c r="I16" s="56" t="s">
        <v>168</v>
      </c>
      <c r="J16" s="64" t="s">
        <v>156</v>
      </c>
      <c r="K16" s="58" t="s">
        <v>169</v>
      </c>
      <c r="L16" s="56"/>
      <c r="M16" s="56">
        <v>14</v>
      </c>
      <c r="N16" s="56">
        <v>913</v>
      </c>
      <c r="O16" s="56" t="s">
        <v>180</v>
      </c>
      <c r="P16" s="56" t="s">
        <v>101</v>
      </c>
      <c r="Q16" s="58"/>
      <c r="R16" s="58" t="s">
        <v>127</v>
      </c>
      <c r="S16" s="59"/>
      <c r="T16" s="60"/>
    </row>
    <row r="17" spans="1:20" ht="24.95" customHeight="1">
      <c r="A17" s="56">
        <v>15</v>
      </c>
      <c r="B17" s="56" t="s">
        <v>181</v>
      </c>
      <c r="C17" s="56" t="s">
        <v>182</v>
      </c>
      <c r="D17" s="56" t="s">
        <v>101</v>
      </c>
      <c r="E17" s="58" t="s">
        <v>119</v>
      </c>
      <c r="F17" s="58"/>
      <c r="G17" s="56">
        <v>15</v>
      </c>
      <c r="H17" s="56" t="s">
        <v>163</v>
      </c>
      <c r="I17" s="56" t="s">
        <v>175</v>
      </c>
      <c r="J17" s="56" t="s">
        <v>101</v>
      </c>
      <c r="K17" s="58" t="s">
        <v>162</v>
      </c>
      <c r="L17" s="58"/>
      <c r="M17" s="56">
        <v>15</v>
      </c>
      <c r="N17" s="56">
        <v>914</v>
      </c>
      <c r="O17" s="56" t="s">
        <v>185</v>
      </c>
      <c r="P17" s="56" t="s">
        <v>98</v>
      </c>
      <c r="Q17" s="58" t="s">
        <v>102</v>
      </c>
      <c r="R17" s="58"/>
      <c r="S17" s="60"/>
      <c r="T17" s="60"/>
    </row>
    <row r="18" spans="1:20" ht="24.95" customHeight="1">
      <c r="A18" s="56">
        <v>16</v>
      </c>
      <c r="B18" s="56" t="s">
        <v>186</v>
      </c>
      <c r="C18" s="56" t="s">
        <v>187</v>
      </c>
      <c r="D18" s="64" t="s">
        <v>156</v>
      </c>
      <c r="E18" s="58" t="s">
        <v>380</v>
      </c>
      <c r="F18" s="56"/>
      <c r="G18" s="56">
        <v>16</v>
      </c>
      <c r="H18" s="56" t="s">
        <v>163</v>
      </c>
      <c r="I18" s="56" t="s">
        <v>179</v>
      </c>
      <c r="J18" s="56" t="s">
        <v>101</v>
      </c>
      <c r="K18" s="58" t="s">
        <v>102</v>
      </c>
      <c r="L18" s="56"/>
      <c r="M18" s="56">
        <v>16</v>
      </c>
      <c r="N18" s="66">
        <v>915</v>
      </c>
      <c r="O18" s="63" t="s">
        <v>189</v>
      </c>
      <c r="P18" s="56" t="s">
        <v>98</v>
      </c>
      <c r="Q18" s="58" t="s">
        <v>102</v>
      </c>
      <c r="R18" s="58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190</v>
      </c>
      <c r="D19" s="56" t="s">
        <v>101</v>
      </c>
      <c r="E19" s="58" t="s">
        <v>119</v>
      </c>
      <c r="F19" s="58"/>
      <c r="G19" s="56">
        <v>17</v>
      </c>
      <c r="H19" s="56" t="s">
        <v>163</v>
      </c>
      <c r="I19" s="56" t="s">
        <v>183</v>
      </c>
      <c r="J19" s="56" t="s">
        <v>98</v>
      </c>
      <c r="K19" s="58" t="s">
        <v>184</v>
      </c>
      <c r="L19" s="58"/>
      <c r="M19" s="56">
        <v>17</v>
      </c>
      <c r="N19" s="68">
        <v>817</v>
      </c>
      <c r="O19" s="63" t="s">
        <v>192</v>
      </c>
      <c r="P19" s="56" t="s">
        <v>98</v>
      </c>
      <c r="Q19" s="58" t="s">
        <v>102</v>
      </c>
      <c r="R19" s="58"/>
      <c r="S19" s="60"/>
      <c r="T19" s="60"/>
    </row>
    <row r="20" spans="1:20" ht="24.95" customHeight="1">
      <c r="A20" s="56">
        <v>18</v>
      </c>
      <c r="B20" s="56" t="s">
        <v>193</v>
      </c>
      <c r="C20" s="56" t="s">
        <v>194</v>
      </c>
      <c r="D20" s="56" t="s">
        <v>101</v>
      </c>
      <c r="E20" s="58" t="s">
        <v>102</v>
      </c>
      <c r="F20" s="58"/>
      <c r="G20" s="56">
        <v>18</v>
      </c>
      <c r="H20" s="56" t="s">
        <v>163</v>
      </c>
      <c r="I20" s="56" t="s">
        <v>188</v>
      </c>
      <c r="J20" s="56" t="s">
        <v>101</v>
      </c>
      <c r="K20" s="58" t="s">
        <v>102</v>
      </c>
      <c r="L20" s="58"/>
      <c r="M20" s="56">
        <v>18</v>
      </c>
      <c r="N20" s="56" t="s">
        <v>197</v>
      </c>
      <c r="O20" s="63" t="s">
        <v>198</v>
      </c>
      <c r="P20" s="56" t="s">
        <v>101</v>
      </c>
      <c r="Q20" s="58" t="s">
        <v>102</v>
      </c>
      <c r="R20" s="58"/>
      <c r="S20" s="19"/>
      <c r="T20" s="19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101</v>
      </c>
      <c r="E21" s="58" t="s">
        <v>102</v>
      </c>
      <c r="F21" s="58"/>
      <c r="G21" s="56">
        <v>19</v>
      </c>
      <c r="H21" s="56" t="s">
        <v>163</v>
      </c>
      <c r="I21" s="56" t="s">
        <v>191</v>
      </c>
      <c r="J21" s="56" t="s">
        <v>101</v>
      </c>
      <c r="K21" s="58" t="s">
        <v>102</v>
      </c>
      <c r="L21" s="58"/>
      <c r="M21" s="56">
        <v>19</v>
      </c>
      <c r="N21" s="56" t="s">
        <v>201</v>
      </c>
      <c r="O21" s="56" t="s">
        <v>202</v>
      </c>
      <c r="P21" s="56" t="s">
        <v>101</v>
      </c>
      <c r="Q21" s="58" t="s">
        <v>102</v>
      </c>
      <c r="R21" s="58"/>
      <c r="S21" s="19"/>
      <c r="T21" s="19"/>
    </row>
    <row r="22" spans="1:20" ht="24.95" customHeight="1">
      <c r="A22" s="56">
        <v>20</v>
      </c>
      <c r="B22" s="56" t="s">
        <v>107</v>
      </c>
      <c r="C22" s="56" t="s">
        <v>203</v>
      </c>
      <c r="D22" s="56" t="s">
        <v>101</v>
      </c>
      <c r="E22" s="58"/>
      <c r="F22" s="58" t="s">
        <v>127</v>
      </c>
      <c r="G22" s="56">
        <v>20</v>
      </c>
      <c r="H22" s="56" t="s">
        <v>195</v>
      </c>
      <c r="I22" s="56" t="s">
        <v>196</v>
      </c>
      <c r="J22" s="56" t="s">
        <v>101</v>
      </c>
      <c r="K22" s="58" t="s">
        <v>102</v>
      </c>
      <c r="L22" s="56"/>
      <c r="M22" s="56">
        <v>20</v>
      </c>
      <c r="N22" s="56" t="s">
        <v>163</v>
      </c>
      <c r="O22" s="56" t="s">
        <v>205</v>
      </c>
      <c r="P22" s="56" t="s">
        <v>98</v>
      </c>
      <c r="Q22" s="58" t="s">
        <v>102</v>
      </c>
      <c r="R22" s="58"/>
      <c r="S22" s="19"/>
      <c r="T22" s="19"/>
    </row>
    <row r="23" spans="1:20" ht="24.95" customHeight="1">
      <c r="A23" s="56">
        <v>21</v>
      </c>
      <c r="B23" s="56" t="s">
        <v>206</v>
      </c>
      <c r="C23" s="56" t="s">
        <v>207</v>
      </c>
      <c r="D23" s="56" t="s">
        <v>101</v>
      </c>
      <c r="E23" s="58" t="s">
        <v>119</v>
      </c>
      <c r="F23" s="56"/>
      <c r="G23" s="56">
        <v>21</v>
      </c>
      <c r="H23" s="56" t="s">
        <v>163</v>
      </c>
      <c r="I23" s="56" t="s">
        <v>208</v>
      </c>
      <c r="J23" s="56" t="s">
        <v>101</v>
      </c>
      <c r="K23" s="58" t="s">
        <v>102</v>
      </c>
      <c r="L23" s="56"/>
      <c r="M23" s="56">
        <v>21</v>
      </c>
      <c r="N23" s="56" t="s">
        <v>163</v>
      </c>
      <c r="O23" s="56" t="s">
        <v>209</v>
      </c>
      <c r="P23" s="56" t="s">
        <v>98</v>
      </c>
      <c r="Q23" s="58" t="s">
        <v>135</v>
      </c>
      <c r="R23" s="58"/>
      <c r="S23" s="19"/>
      <c r="T23" s="19"/>
    </row>
    <row r="24" spans="1:20" ht="24.95" customHeight="1">
      <c r="A24" s="56">
        <v>22</v>
      </c>
      <c r="B24" s="56" t="s">
        <v>193</v>
      </c>
      <c r="C24" s="56" t="s">
        <v>210</v>
      </c>
      <c r="D24" s="64" t="s">
        <v>156</v>
      </c>
      <c r="E24" s="58" t="s">
        <v>211</v>
      </c>
      <c r="F24" s="56"/>
      <c r="G24" s="56">
        <v>22</v>
      </c>
      <c r="H24" s="56" t="s">
        <v>163</v>
      </c>
      <c r="I24" s="56" t="s">
        <v>212</v>
      </c>
      <c r="J24" s="56" t="s">
        <v>101</v>
      </c>
      <c r="K24" s="57"/>
      <c r="L24" s="58" t="s">
        <v>127</v>
      </c>
      <c r="M24" s="56">
        <v>22</v>
      </c>
      <c r="N24" s="66">
        <v>801</v>
      </c>
      <c r="O24" s="56" t="s">
        <v>213</v>
      </c>
      <c r="P24" s="56" t="s">
        <v>101</v>
      </c>
      <c r="Q24" s="58"/>
      <c r="R24" s="61" t="s">
        <v>124</v>
      </c>
      <c r="S24" s="19"/>
      <c r="T24" s="19"/>
    </row>
    <row r="25" spans="1:20" ht="24.95" customHeight="1">
      <c r="A25" s="56">
        <v>23</v>
      </c>
      <c r="B25" s="56" t="s">
        <v>214</v>
      </c>
      <c r="C25" s="56" t="s">
        <v>215</v>
      </c>
      <c r="D25" s="56" t="s">
        <v>101</v>
      </c>
      <c r="E25" s="58" t="s">
        <v>135</v>
      </c>
      <c r="F25" s="56"/>
      <c r="G25" s="56">
        <v>23</v>
      </c>
      <c r="H25" s="56" t="s">
        <v>163</v>
      </c>
      <c r="I25" s="56" t="s">
        <v>216</v>
      </c>
      <c r="J25" s="56" t="s">
        <v>101</v>
      </c>
      <c r="K25" s="58" t="s">
        <v>102</v>
      </c>
      <c r="L25" s="58"/>
      <c r="M25" s="56">
        <v>23</v>
      </c>
      <c r="N25" s="56">
        <v>807</v>
      </c>
      <c r="O25" s="56" t="s">
        <v>217</v>
      </c>
      <c r="P25" s="56" t="s">
        <v>101</v>
      </c>
      <c r="Q25" s="58"/>
      <c r="R25" s="61" t="s">
        <v>124</v>
      </c>
      <c r="S25" s="19"/>
      <c r="T25" s="19"/>
    </row>
    <row r="26" spans="1:20" ht="24.95" customHeight="1">
      <c r="A26" s="56">
        <v>24</v>
      </c>
      <c r="B26" s="56" t="s">
        <v>193</v>
      </c>
      <c r="C26" s="56" t="s">
        <v>218</v>
      </c>
      <c r="D26" s="56" t="s">
        <v>101</v>
      </c>
      <c r="E26" s="57" t="s">
        <v>418</v>
      </c>
      <c r="F26" s="58"/>
      <c r="G26" s="56">
        <v>24</v>
      </c>
      <c r="H26" s="56" t="s">
        <v>163</v>
      </c>
      <c r="I26" s="56" t="s">
        <v>219</v>
      </c>
      <c r="J26" s="56" t="s">
        <v>101</v>
      </c>
      <c r="K26" s="58" t="s">
        <v>102</v>
      </c>
      <c r="L26" s="56"/>
      <c r="M26" s="56">
        <v>24</v>
      </c>
      <c r="N26" s="63">
        <v>809</v>
      </c>
      <c r="O26" s="56" t="s">
        <v>220</v>
      </c>
      <c r="P26" s="56" t="s">
        <v>101</v>
      </c>
      <c r="Q26" s="58"/>
      <c r="R26" s="61" t="s">
        <v>124</v>
      </c>
      <c r="S26" s="19"/>
      <c r="T26" s="19"/>
    </row>
    <row r="27" spans="1:20" ht="24.95" customHeight="1">
      <c r="A27" s="56">
        <v>25</v>
      </c>
      <c r="B27" s="56" t="s">
        <v>221</v>
      </c>
      <c r="C27" s="56" t="s">
        <v>222</v>
      </c>
      <c r="D27" s="56" t="s">
        <v>223</v>
      </c>
      <c r="E27" s="58" t="s">
        <v>224</v>
      </c>
      <c r="F27" s="58" t="s">
        <v>225</v>
      </c>
      <c r="G27" s="56">
        <v>25</v>
      </c>
      <c r="H27" s="56" t="s">
        <v>163</v>
      </c>
      <c r="I27" s="56" t="s">
        <v>226</v>
      </c>
      <c r="J27" s="56" t="s">
        <v>101</v>
      </c>
      <c r="K27" s="58" t="s">
        <v>102</v>
      </c>
      <c r="L27" s="58"/>
      <c r="M27" s="56">
        <v>25</v>
      </c>
      <c r="N27" s="56">
        <v>811</v>
      </c>
      <c r="O27" s="56" t="s">
        <v>227</v>
      </c>
      <c r="P27" s="56" t="s">
        <v>101</v>
      </c>
      <c r="Q27" s="58"/>
      <c r="R27" s="69" t="s">
        <v>388</v>
      </c>
      <c r="S27" s="19"/>
      <c r="T27" s="19"/>
    </row>
    <row r="28" spans="1:20" ht="24.95" customHeight="1">
      <c r="A28" s="56">
        <v>26</v>
      </c>
      <c r="B28" s="56" t="s">
        <v>413</v>
      </c>
      <c r="C28" s="56" t="s">
        <v>228</v>
      </c>
      <c r="D28" s="56" t="s">
        <v>101</v>
      </c>
      <c r="E28" s="58" t="s">
        <v>102</v>
      </c>
      <c r="F28" s="58"/>
      <c r="G28" s="56">
        <v>26</v>
      </c>
      <c r="H28" s="56" t="s">
        <v>163</v>
      </c>
      <c r="I28" s="56" t="s">
        <v>229</v>
      </c>
      <c r="J28" s="64" t="s">
        <v>156</v>
      </c>
      <c r="K28" s="58" t="s">
        <v>211</v>
      </c>
      <c r="L28" s="65"/>
      <c r="M28" s="56">
        <v>26</v>
      </c>
      <c r="N28" s="56">
        <v>816</v>
      </c>
      <c r="O28" s="56" t="s">
        <v>230</v>
      </c>
      <c r="P28" s="56" t="s">
        <v>101</v>
      </c>
      <c r="Q28" s="58"/>
      <c r="R28" s="61" t="s">
        <v>124</v>
      </c>
      <c r="S28" s="19"/>
      <c r="T28" s="19"/>
    </row>
    <row r="29" spans="1:20" ht="24.95" customHeight="1">
      <c r="A29" s="56">
        <v>27</v>
      </c>
      <c r="B29" s="56" t="s">
        <v>231</v>
      </c>
      <c r="C29" s="56" t="s">
        <v>232</v>
      </c>
      <c r="D29" s="64" t="s">
        <v>156</v>
      </c>
      <c r="E29" s="56" t="s">
        <v>233</v>
      </c>
      <c r="F29" s="58" t="s">
        <v>234</v>
      </c>
      <c r="G29" s="56">
        <v>27</v>
      </c>
      <c r="H29" s="56" t="s">
        <v>163</v>
      </c>
      <c r="I29" s="56" t="s">
        <v>235</v>
      </c>
      <c r="J29" s="56" t="s">
        <v>236</v>
      </c>
      <c r="K29" s="58" t="s">
        <v>237</v>
      </c>
      <c r="L29" s="58" t="s">
        <v>238</v>
      </c>
      <c r="M29" s="56">
        <v>27</v>
      </c>
      <c r="N29" s="56">
        <v>917</v>
      </c>
      <c r="O29" s="56" t="s">
        <v>239</v>
      </c>
      <c r="P29" s="56" t="s">
        <v>98</v>
      </c>
      <c r="Q29" s="58"/>
      <c r="R29" s="61" t="s">
        <v>397</v>
      </c>
      <c r="S29" s="19"/>
      <c r="T29" s="19"/>
    </row>
    <row r="30" spans="1:20" ht="24.95" customHeight="1">
      <c r="A30" s="70">
        <f>SUM(C30+I30+O30)</f>
        <v>81</v>
      </c>
      <c r="B30" s="70"/>
      <c r="C30" s="71">
        <f>COUNTA(C3:C29)</f>
        <v>27</v>
      </c>
      <c r="D30" s="70"/>
      <c r="E30" s="72">
        <f>COUNTA(E3:E25)</f>
        <v>19</v>
      </c>
      <c r="F30" s="72">
        <f>COUNTA(F3:F28)</f>
        <v>6</v>
      </c>
      <c r="G30" s="70"/>
      <c r="H30" s="70"/>
      <c r="I30" s="72">
        <f>COUNTA(I3:I29)</f>
        <v>27</v>
      </c>
      <c r="J30" s="70"/>
      <c r="K30" s="70">
        <f>COUNTA(K3:K24)</f>
        <v>19</v>
      </c>
      <c r="L30" s="70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70">
        <v>1</v>
      </c>
      <c r="S30" s="19"/>
      <c r="T30" s="19"/>
    </row>
    <row r="31" spans="1:20" ht="24.95" customHeight="1">
      <c r="A31" s="75" t="s">
        <v>240</v>
      </c>
      <c r="B31" s="75" t="s">
        <v>369</v>
      </c>
      <c r="C31" s="75" t="s">
        <v>370</v>
      </c>
      <c r="D31" s="76" t="s">
        <v>371</v>
      </c>
      <c r="E31" s="76" t="s">
        <v>372</v>
      </c>
      <c r="F31" s="76" t="s">
        <v>373</v>
      </c>
      <c r="G31" s="75" t="s">
        <v>240</v>
      </c>
      <c r="H31" s="75" t="s">
        <v>369</v>
      </c>
      <c r="I31" s="75" t="s">
        <v>370</v>
      </c>
      <c r="J31" s="76" t="s">
        <v>371</v>
      </c>
      <c r="K31" s="76" t="s">
        <v>372</v>
      </c>
      <c r="L31" s="76" t="s">
        <v>373</v>
      </c>
      <c r="M31" s="75" t="s">
        <v>240</v>
      </c>
      <c r="N31" s="75" t="s">
        <v>369</v>
      </c>
      <c r="O31" s="75" t="s">
        <v>370</v>
      </c>
      <c r="P31" s="76" t="s">
        <v>371</v>
      </c>
      <c r="Q31" s="75" t="s">
        <v>372</v>
      </c>
      <c r="R31" s="75" t="s">
        <v>373</v>
      </c>
      <c r="T31" s="19"/>
    </row>
    <row r="32" spans="1:20" ht="24.95" customHeight="1">
      <c r="A32" s="77" t="s">
        <v>241</v>
      </c>
      <c r="B32" s="75" t="s">
        <v>242</v>
      </c>
      <c r="C32" s="75" t="s">
        <v>14</v>
      </c>
      <c r="D32" s="75" t="s">
        <v>14</v>
      </c>
      <c r="E32" s="75" t="s">
        <v>14</v>
      </c>
      <c r="F32" s="75" t="s">
        <v>14</v>
      </c>
      <c r="G32" s="77" t="s">
        <v>243</v>
      </c>
      <c r="H32" s="75" t="s">
        <v>242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244</v>
      </c>
      <c r="N32" s="75" t="s">
        <v>242</v>
      </c>
      <c r="O32" s="75" t="s">
        <v>12</v>
      </c>
      <c r="P32" s="75" t="s">
        <v>242</v>
      </c>
      <c r="Q32" s="75" t="s">
        <v>10</v>
      </c>
      <c r="R32" s="75" t="s">
        <v>242</v>
      </c>
      <c r="S32" s="19"/>
      <c r="T32" s="19"/>
    </row>
    <row r="33" spans="1:21" s="92" customFormat="1" ht="24.95" customHeight="1">
      <c r="A33" s="99">
        <v>14</v>
      </c>
      <c r="B33" s="99">
        <v>8</v>
      </c>
      <c r="C33" s="99">
        <v>8</v>
      </c>
      <c r="D33" s="99">
        <v>7</v>
      </c>
      <c r="E33" s="99">
        <v>7</v>
      </c>
      <c r="F33" s="99">
        <v>8</v>
      </c>
      <c r="G33" s="99">
        <v>10</v>
      </c>
      <c r="H33" s="99">
        <v>6</v>
      </c>
      <c r="I33" s="99">
        <v>8</v>
      </c>
      <c r="J33" s="99">
        <v>8</v>
      </c>
      <c r="K33" s="99">
        <v>8</v>
      </c>
      <c r="L33" s="99">
        <v>6</v>
      </c>
      <c r="M33" s="99">
        <v>6</v>
      </c>
      <c r="N33" s="99">
        <v>3</v>
      </c>
      <c r="O33" s="99">
        <v>2</v>
      </c>
      <c r="P33" s="99">
        <v>3</v>
      </c>
      <c r="Q33" s="99">
        <v>3</v>
      </c>
      <c r="R33" s="99">
        <v>3</v>
      </c>
    </row>
    <row r="34" spans="1:21" s="78" customFormat="1" ht="24.95" customHeight="1">
      <c r="A34" s="78" t="s">
        <v>245</v>
      </c>
      <c r="B34" s="78" t="s">
        <v>246</v>
      </c>
      <c r="C34" s="78" t="s">
        <v>101</v>
      </c>
      <c r="D34" s="78" t="s">
        <v>102</v>
      </c>
      <c r="E34" s="79">
        <v>45566</v>
      </c>
      <c r="F34" s="21"/>
      <c r="G34" s="21"/>
      <c r="H34" s="21"/>
      <c r="I34" s="21"/>
      <c r="J34" s="21"/>
      <c r="K34" s="21"/>
      <c r="L34" s="21"/>
      <c r="M34" s="80" t="s">
        <v>247</v>
      </c>
      <c r="N34" s="24" t="s">
        <v>421</v>
      </c>
      <c r="S34" s="81"/>
      <c r="T34" s="81"/>
    </row>
    <row r="35" spans="1:21" ht="24.95" customHeight="1">
      <c r="A35" s="78" t="s">
        <v>248</v>
      </c>
      <c r="B35" s="78" t="s">
        <v>249</v>
      </c>
      <c r="C35" s="78" t="s">
        <v>101</v>
      </c>
      <c r="D35" s="78" t="s">
        <v>102</v>
      </c>
      <c r="E35" s="79" t="s">
        <v>384</v>
      </c>
      <c r="F35" s="21"/>
      <c r="G35" s="21"/>
      <c r="H35" s="21"/>
      <c r="I35" s="21"/>
      <c r="J35" s="21"/>
      <c r="K35" s="21"/>
      <c r="L35" s="21"/>
      <c r="M35" s="80" t="s">
        <v>286</v>
      </c>
      <c r="N35" s="24"/>
      <c r="O35" s="78"/>
      <c r="P35" s="78"/>
      <c r="Q35" s="78"/>
      <c r="R35" s="78"/>
      <c r="S35" s="19"/>
      <c r="T35" s="19"/>
    </row>
    <row r="36" spans="1:21" s="83" customFormat="1" ht="24.95" customHeight="1">
      <c r="A36" s="78" t="s">
        <v>251</v>
      </c>
      <c r="B36" s="82" t="s">
        <v>252</v>
      </c>
      <c r="C36" s="78" t="s">
        <v>101</v>
      </c>
      <c r="D36" s="78" t="s">
        <v>253</v>
      </c>
      <c r="E36" s="79" t="s">
        <v>254</v>
      </c>
      <c r="F36" s="21"/>
      <c r="G36" s="21"/>
      <c r="H36" s="21"/>
      <c r="I36" s="21"/>
      <c r="J36" s="21"/>
      <c r="K36" s="21"/>
      <c r="L36" s="21"/>
      <c r="M36" s="80" t="s">
        <v>255</v>
      </c>
      <c r="N36" s="24" t="s">
        <v>256</v>
      </c>
      <c r="O36" s="78"/>
      <c r="P36" s="21"/>
      <c r="Q36" s="21"/>
      <c r="R36" s="21"/>
    </row>
    <row r="37" spans="1:21" s="83" customFormat="1" ht="24.95" customHeight="1">
      <c r="A37" s="78" t="s">
        <v>257</v>
      </c>
      <c r="B37" s="78" t="s">
        <v>258</v>
      </c>
      <c r="C37" s="78" t="s">
        <v>101</v>
      </c>
      <c r="D37" s="78" t="s">
        <v>127</v>
      </c>
      <c r="E37" s="79" t="s">
        <v>407</v>
      </c>
      <c r="F37" s="21"/>
      <c r="G37" s="21"/>
      <c r="H37" s="21"/>
      <c r="I37" s="21"/>
      <c r="J37" s="21"/>
      <c r="K37" s="21"/>
      <c r="L37" s="21"/>
      <c r="M37" s="80" t="s">
        <v>292</v>
      </c>
      <c r="N37" s="24" t="s">
        <v>259</v>
      </c>
      <c r="O37" s="21"/>
      <c r="P37" s="21"/>
      <c r="Q37" s="21"/>
      <c r="R37" s="78"/>
    </row>
    <row r="38" spans="1:21" ht="24.95" customHeight="1">
      <c r="A38" s="78" t="s">
        <v>260</v>
      </c>
      <c r="B38" s="78" t="s">
        <v>133</v>
      </c>
      <c r="C38" s="78" t="s">
        <v>101</v>
      </c>
      <c r="D38" s="78" t="s">
        <v>102</v>
      </c>
      <c r="E38" s="79" t="s">
        <v>261</v>
      </c>
      <c r="F38" s="24"/>
      <c r="G38" s="78"/>
      <c r="H38" s="78"/>
      <c r="I38" s="78"/>
      <c r="J38" s="78"/>
      <c r="K38" s="78"/>
      <c r="L38" s="78"/>
      <c r="M38" s="80" t="s">
        <v>262</v>
      </c>
      <c r="O38" s="22"/>
      <c r="S38" s="19"/>
      <c r="T38" s="19"/>
    </row>
    <row r="39" spans="1:21" ht="24.95" customHeight="1">
      <c r="A39" s="78" t="s">
        <v>263</v>
      </c>
      <c r="B39" s="78" t="s">
        <v>264</v>
      </c>
      <c r="C39" s="78" t="s">
        <v>101</v>
      </c>
      <c r="D39" s="78" t="s">
        <v>102</v>
      </c>
      <c r="E39" s="79" t="s">
        <v>408</v>
      </c>
      <c r="F39" s="24"/>
      <c r="G39" s="78"/>
      <c r="H39" s="78"/>
      <c r="I39" s="78"/>
      <c r="J39" s="78"/>
      <c r="K39" s="78"/>
      <c r="L39" s="78"/>
      <c r="M39" s="80" t="s">
        <v>286</v>
      </c>
      <c r="N39" s="24"/>
      <c r="O39" s="22"/>
      <c r="S39" s="19"/>
      <c r="T39" s="19"/>
    </row>
    <row r="40" spans="1:21" ht="24.95" customHeight="1">
      <c r="A40" s="78" t="s">
        <v>197</v>
      </c>
      <c r="B40" s="78" t="s">
        <v>143</v>
      </c>
      <c r="C40" s="78" t="s">
        <v>101</v>
      </c>
      <c r="D40" s="78" t="s">
        <v>266</v>
      </c>
      <c r="E40" s="84" t="s">
        <v>267</v>
      </c>
      <c r="F40" s="85"/>
      <c r="G40" s="85"/>
      <c r="H40" s="85"/>
      <c r="I40" s="85"/>
      <c r="J40" s="85"/>
      <c r="K40" s="85"/>
      <c r="L40" s="85"/>
      <c r="M40" s="79"/>
      <c r="N40" s="78"/>
      <c r="O40" s="80"/>
      <c r="P40" s="86" t="s">
        <v>268</v>
      </c>
      <c r="Q40" s="87" t="s">
        <v>269</v>
      </c>
      <c r="R40" s="78"/>
    </row>
    <row r="41" spans="1:21" ht="24.95" customHeight="1">
      <c r="A41" s="78" t="s">
        <v>147</v>
      </c>
      <c r="B41" s="88" t="s">
        <v>270</v>
      </c>
      <c r="C41" s="78" t="s">
        <v>101</v>
      </c>
      <c r="D41" s="78" t="s">
        <v>127</v>
      </c>
      <c r="E41" s="79" t="s">
        <v>401</v>
      </c>
      <c r="F41" s="21"/>
      <c r="G41" s="21"/>
      <c r="H41" s="21"/>
      <c r="I41" s="21"/>
      <c r="J41" s="21"/>
      <c r="K41" s="21"/>
      <c r="L41" s="21"/>
      <c r="M41" s="80" t="s">
        <v>402</v>
      </c>
      <c r="N41" s="24" t="s">
        <v>256</v>
      </c>
      <c r="O41" s="78"/>
      <c r="S41" s="19"/>
      <c r="T41" s="19"/>
    </row>
    <row r="42" spans="1:21" s="78" customFormat="1" ht="24.95" customHeight="1">
      <c r="A42" s="78" t="s">
        <v>271</v>
      </c>
      <c r="B42" s="82" t="s">
        <v>155</v>
      </c>
      <c r="C42" s="82" t="s">
        <v>129</v>
      </c>
      <c r="D42" s="78" t="s">
        <v>157</v>
      </c>
      <c r="E42" s="79" t="s">
        <v>272</v>
      </c>
      <c r="F42" s="24"/>
      <c r="K42" s="89"/>
      <c r="L42" s="90"/>
      <c r="M42" s="80"/>
      <c r="N42" s="24"/>
      <c r="S42" s="81"/>
      <c r="T42" s="81"/>
    </row>
    <row r="43" spans="1:21" ht="24.95" customHeight="1">
      <c r="A43" s="78" t="s">
        <v>273</v>
      </c>
      <c r="B43" s="78" t="s">
        <v>274</v>
      </c>
      <c r="C43" s="78" t="s">
        <v>101</v>
      </c>
      <c r="D43" s="80" t="s">
        <v>275</v>
      </c>
      <c r="E43" s="84" t="s">
        <v>409</v>
      </c>
      <c r="F43" s="85"/>
      <c r="G43" s="85"/>
      <c r="H43" s="85"/>
      <c r="I43" s="85"/>
      <c r="J43" s="85"/>
      <c r="K43" s="85"/>
      <c r="L43" s="85"/>
      <c r="M43" s="80" t="s">
        <v>410</v>
      </c>
      <c r="N43" s="91"/>
      <c r="O43" s="91"/>
      <c r="P43" s="92"/>
      <c r="Q43" s="85"/>
      <c r="R43" s="78"/>
      <c r="S43" s="19"/>
      <c r="T43" s="19"/>
    </row>
    <row r="44" spans="1:21" s="78" customFormat="1" ht="24.95" customHeight="1">
      <c r="A44" s="78" t="s">
        <v>166</v>
      </c>
      <c r="B44" s="88" t="s">
        <v>276</v>
      </c>
      <c r="C44" s="78" t="s">
        <v>101</v>
      </c>
      <c r="D44" s="78" t="s">
        <v>102</v>
      </c>
      <c r="E44" s="79" t="s">
        <v>277</v>
      </c>
      <c r="F44" s="21"/>
      <c r="G44" s="21"/>
      <c r="H44" s="21"/>
      <c r="I44" s="21"/>
      <c r="J44" s="21"/>
      <c r="K44" s="21"/>
      <c r="L44" s="21"/>
      <c r="M44" s="80" t="s">
        <v>278</v>
      </c>
      <c r="N44" s="24" t="s">
        <v>256</v>
      </c>
      <c r="T44" s="81"/>
      <c r="U44" s="81"/>
    </row>
    <row r="45" spans="1:21" s="78" customFormat="1" ht="24.95" customHeight="1">
      <c r="A45" s="78" t="s">
        <v>177</v>
      </c>
      <c r="B45" s="78" t="s">
        <v>279</v>
      </c>
      <c r="C45" s="78" t="s">
        <v>101</v>
      </c>
      <c r="D45" s="78" t="s">
        <v>280</v>
      </c>
      <c r="E45" s="79" t="s">
        <v>281</v>
      </c>
      <c r="M45" s="93" t="s">
        <v>282</v>
      </c>
      <c r="N45" s="24" t="s">
        <v>283</v>
      </c>
      <c r="O45" s="21"/>
      <c r="Q45" s="93"/>
      <c r="T45" s="81"/>
      <c r="U45" s="81"/>
    </row>
    <row r="46" spans="1:21" s="78" customFormat="1" ht="24.95" customHeight="1">
      <c r="A46" s="78" t="s">
        <v>284</v>
      </c>
      <c r="B46" s="78" t="s">
        <v>285</v>
      </c>
      <c r="C46" s="78" t="s">
        <v>101</v>
      </c>
      <c r="D46" s="78" t="s">
        <v>102</v>
      </c>
      <c r="E46" s="79" t="s">
        <v>391</v>
      </c>
      <c r="M46" s="93" t="s">
        <v>392</v>
      </c>
      <c r="N46" s="24"/>
      <c r="O46" s="21"/>
      <c r="Q46" s="93"/>
      <c r="T46" s="81"/>
      <c r="U46" s="81"/>
    </row>
    <row r="47" spans="1:21" s="78" customFormat="1" ht="24.95" customHeight="1">
      <c r="A47" s="78" t="s">
        <v>287</v>
      </c>
      <c r="B47" s="78" t="s">
        <v>288</v>
      </c>
      <c r="C47" s="82" t="s">
        <v>129</v>
      </c>
      <c r="D47" s="78" t="s">
        <v>330</v>
      </c>
      <c r="E47" s="79" t="s">
        <v>379</v>
      </c>
      <c r="F47" s="24"/>
      <c r="M47" s="24"/>
      <c r="Q47" s="87" t="s">
        <v>269</v>
      </c>
      <c r="R47" s="82" t="s">
        <v>85</v>
      </c>
      <c r="T47" s="81"/>
      <c r="U47" s="81"/>
    </row>
    <row r="48" spans="1:21" s="78" customFormat="1" ht="24.95" customHeight="1">
      <c r="A48" s="78" t="s">
        <v>193</v>
      </c>
      <c r="B48" s="78" t="s">
        <v>194</v>
      </c>
      <c r="C48" s="78" t="s">
        <v>101</v>
      </c>
      <c r="D48" s="78" t="s">
        <v>102</v>
      </c>
      <c r="E48" s="79">
        <v>45629</v>
      </c>
      <c r="F48" s="21"/>
      <c r="G48" s="21"/>
      <c r="H48" s="21"/>
      <c r="I48" s="21"/>
      <c r="J48" s="21"/>
      <c r="K48" s="21"/>
      <c r="L48" s="21"/>
      <c r="M48" s="80" t="s">
        <v>247</v>
      </c>
      <c r="N48" s="24" t="s">
        <v>259</v>
      </c>
      <c r="Q48" s="80"/>
      <c r="R48" s="82" t="s">
        <v>85</v>
      </c>
      <c r="T48" s="81"/>
      <c r="U48" s="81"/>
    </row>
    <row r="49" spans="1:21" s="78" customFormat="1" ht="24.95" customHeight="1">
      <c r="A49" s="78" t="s">
        <v>197</v>
      </c>
      <c r="B49" s="78" t="s">
        <v>199</v>
      </c>
      <c r="C49" s="78" t="s">
        <v>101</v>
      </c>
      <c r="D49" s="78" t="s">
        <v>102</v>
      </c>
      <c r="E49" s="79" t="s">
        <v>289</v>
      </c>
      <c r="F49" s="21"/>
      <c r="G49" s="21"/>
      <c r="H49" s="21"/>
      <c r="I49" s="21"/>
      <c r="J49" s="21"/>
      <c r="K49" s="21"/>
      <c r="L49" s="21"/>
      <c r="M49" s="80" t="s">
        <v>290</v>
      </c>
      <c r="Q49" s="80"/>
      <c r="R49" s="94"/>
      <c r="T49" s="81"/>
      <c r="U49" s="81"/>
    </row>
    <row r="50" spans="1:21" s="78" customFormat="1" ht="24.95" customHeight="1">
      <c r="A50" s="78" t="s">
        <v>197</v>
      </c>
      <c r="B50" s="78" t="s">
        <v>291</v>
      </c>
      <c r="C50" s="78" t="s">
        <v>101</v>
      </c>
      <c r="D50" s="78" t="s">
        <v>127</v>
      </c>
      <c r="E50" s="79" t="s">
        <v>389</v>
      </c>
      <c r="F50" s="21"/>
      <c r="G50" s="21"/>
      <c r="H50" s="21"/>
      <c r="I50" s="21"/>
      <c r="J50" s="21"/>
      <c r="K50" s="21"/>
      <c r="L50" s="21"/>
      <c r="M50" s="80" t="s">
        <v>390</v>
      </c>
      <c r="N50" s="24"/>
      <c r="P50" s="80"/>
      <c r="R50" s="95" t="s">
        <v>293</v>
      </c>
      <c r="S50" s="81"/>
      <c r="T50" s="81"/>
    </row>
    <row r="51" spans="1:21" s="78" customFormat="1" ht="24.95" customHeight="1">
      <c r="A51" s="78" t="s">
        <v>193</v>
      </c>
      <c r="B51" s="78" t="s">
        <v>294</v>
      </c>
      <c r="C51" s="82" t="s">
        <v>129</v>
      </c>
      <c r="D51" s="78" t="s">
        <v>295</v>
      </c>
      <c r="E51" s="79" t="s">
        <v>296</v>
      </c>
      <c r="F51" s="24"/>
      <c r="K51" s="89"/>
      <c r="L51" s="90"/>
      <c r="M51" s="80"/>
      <c r="N51" s="24"/>
      <c r="Q51" s="21"/>
      <c r="R51" s="96" t="s">
        <v>86</v>
      </c>
      <c r="S51" s="81"/>
      <c r="T51" s="81"/>
    </row>
    <row r="52" spans="1:21" s="78" customFormat="1" ht="24.95" customHeight="1">
      <c r="A52" s="78" t="s">
        <v>214</v>
      </c>
      <c r="B52" s="78" t="s">
        <v>297</v>
      </c>
      <c r="C52" s="78" t="s">
        <v>101</v>
      </c>
      <c r="D52" s="78" t="s">
        <v>135</v>
      </c>
      <c r="E52" s="79" t="s">
        <v>298</v>
      </c>
      <c r="L52" s="86"/>
      <c r="O52" s="24"/>
      <c r="P52" s="80" t="s">
        <v>299</v>
      </c>
      <c r="Q52" s="87" t="s">
        <v>269</v>
      </c>
      <c r="R52" s="97"/>
      <c r="S52" s="81"/>
      <c r="T52" s="81"/>
    </row>
    <row r="53" spans="1:21" s="78" customFormat="1" ht="24.95" customHeight="1">
      <c r="A53" s="78" t="s">
        <v>193</v>
      </c>
      <c r="B53" s="78" t="s">
        <v>300</v>
      </c>
      <c r="C53" s="78" t="s">
        <v>101</v>
      </c>
      <c r="D53" s="78" t="s">
        <v>301</v>
      </c>
      <c r="E53" s="79" t="s">
        <v>419</v>
      </c>
      <c r="L53" s="86"/>
      <c r="O53" s="24"/>
      <c r="P53" s="87"/>
      <c r="Q53" s="80" t="s">
        <v>420</v>
      </c>
      <c r="R53" s="82" t="s">
        <v>87</v>
      </c>
      <c r="S53" s="81"/>
      <c r="T53" s="81"/>
    </row>
    <row r="54" spans="1:21" s="78" customFormat="1" ht="24.75" customHeight="1">
      <c r="A54" s="78" t="s">
        <v>412</v>
      </c>
      <c r="B54" s="78" t="s">
        <v>304</v>
      </c>
      <c r="C54" s="82" t="s">
        <v>129</v>
      </c>
      <c r="D54" s="78" t="s">
        <v>305</v>
      </c>
      <c r="E54" s="79" t="s">
        <v>306</v>
      </c>
      <c r="F54" s="24"/>
      <c r="H54" s="78" t="s">
        <v>307</v>
      </c>
      <c r="I54" s="78" t="s">
        <v>374</v>
      </c>
      <c r="J54" s="79" t="s">
        <v>308</v>
      </c>
      <c r="K54" s="24"/>
      <c r="O54" s="78">
        <v>719</v>
      </c>
      <c r="P54" s="78" t="s">
        <v>354</v>
      </c>
      <c r="Q54" s="79" t="s">
        <v>394</v>
      </c>
      <c r="R54" s="24"/>
      <c r="S54" s="81"/>
      <c r="T54" s="81"/>
    </row>
    <row r="55" spans="1:21" s="78" customFormat="1" ht="24.95" customHeight="1">
      <c r="A55" s="78" t="s">
        <v>309</v>
      </c>
      <c r="B55" s="78" t="s">
        <v>222</v>
      </c>
      <c r="C55" s="78" t="s">
        <v>101</v>
      </c>
      <c r="D55" s="78" t="s">
        <v>310</v>
      </c>
      <c r="E55" s="79" t="s">
        <v>311</v>
      </c>
      <c r="F55" s="24"/>
      <c r="J55" s="79"/>
      <c r="K55" s="24"/>
      <c r="M55" s="78" t="s">
        <v>312</v>
      </c>
      <c r="P55" s="79"/>
      <c r="Q55" s="24"/>
      <c r="S55" s="81"/>
      <c r="T55" s="81"/>
    </row>
    <row r="56" spans="1:21" s="78" customFormat="1" ht="24.95" customHeight="1">
      <c r="A56" s="78" t="s">
        <v>221</v>
      </c>
      <c r="B56" s="78" t="s">
        <v>313</v>
      </c>
      <c r="C56" s="78" t="s">
        <v>101</v>
      </c>
      <c r="D56" s="78" t="s">
        <v>225</v>
      </c>
      <c r="E56" s="79">
        <v>45534</v>
      </c>
      <c r="F56" s="24"/>
      <c r="M56" s="80" t="s">
        <v>314</v>
      </c>
      <c r="N56" s="24"/>
      <c r="R56" s="82" t="s">
        <v>315</v>
      </c>
      <c r="T56" s="81"/>
      <c r="U56" s="81"/>
    </row>
    <row r="57" spans="1:21" ht="24.95" customHeight="1">
      <c r="A57" s="78" t="s">
        <v>316</v>
      </c>
      <c r="B57" s="78" t="s">
        <v>317</v>
      </c>
      <c r="C57" s="78" t="s">
        <v>101</v>
      </c>
      <c r="D57" s="78" t="s">
        <v>102</v>
      </c>
      <c r="E57" s="79" t="s">
        <v>383</v>
      </c>
      <c r="F57" s="21"/>
      <c r="G57" s="21"/>
      <c r="H57" s="21"/>
      <c r="I57" s="21"/>
      <c r="J57" s="21"/>
      <c r="K57" s="21"/>
      <c r="L57" s="21"/>
      <c r="M57" s="80" t="s">
        <v>250</v>
      </c>
      <c r="N57" s="78"/>
      <c r="O57" s="78"/>
      <c r="P57" s="80"/>
      <c r="Q57" s="93"/>
      <c r="R57" s="78"/>
    </row>
    <row r="58" spans="1:21" s="78" customFormat="1" ht="24.95" customHeight="1">
      <c r="A58" s="78" t="s">
        <v>318</v>
      </c>
      <c r="B58" s="82" t="s">
        <v>319</v>
      </c>
      <c r="C58" s="78" t="s">
        <v>101</v>
      </c>
      <c r="D58" s="78" t="s">
        <v>102</v>
      </c>
      <c r="E58" s="79" t="s">
        <v>395</v>
      </c>
      <c r="F58" s="21"/>
      <c r="G58" s="21"/>
      <c r="H58" s="21"/>
      <c r="I58" s="21"/>
      <c r="J58" s="21"/>
      <c r="K58" s="21"/>
      <c r="L58" s="21"/>
      <c r="M58" s="80" t="s">
        <v>392</v>
      </c>
      <c r="N58" s="24" t="s">
        <v>256</v>
      </c>
      <c r="P58" s="24" t="s">
        <v>259</v>
      </c>
      <c r="T58" s="81"/>
      <c r="U58" s="81"/>
    </row>
    <row r="59" spans="1:21" s="78" customFormat="1" ht="24.95" customHeight="1">
      <c r="A59" s="78" t="s">
        <v>197</v>
      </c>
      <c r="B59" s="78" t="s">
        <v>321</v>
      </c>
      <c r="C59" s="82" t="s">
        <v>129</v>
      </c>
      <c r="D59" s="78" t="s">
        <v>157</v>
      </c>
      <c r="E59" s="79" t="s">
        <v>322</v>
      </c>
      <c r="F59" s="24"/>
      <c r="K59" s="89"/>
      <c r="L59" s="90"/>
      <c r="M59" s="80"/>
      <c r="N59" s="24"/>
      <c r="T59" s="81"/>
      <c r="U59" s="81"/>
    </row>
    <row r="60" spans="1:21" ht="24.95" customHeight="1">
      <c r="A60" s="78" t="s">
        <v>197</v>
      </c>
      <c r="B60" s="78" t="s">
        <v>323</v>
      </c>
      <c r="C60" s="82" t="s">
        <v>129</v>
      </c>
      <c r="D60" s="78" t="s">
        <v>157</v>
      </c>
      <c r="E60" s="79" t="s">
        <v>324</v>
      </c>
      <c r="F60" s="24"/>
      <c r="G60" s="78"/>
      <c r="H60" s="78"/>
      <c r="I60" s="78"/>
      <c r="J60" s="78"/>
      <c r="K60" s="89"/>
      <c r="L60" s="90"/>
      <c r="M60" s="80"/>
      <c r="N60" s="24"/>
      <c r="O60" s="78"/>
      <c r="P60" s="78"/>
      <c r="R60" s="54"/>
      <c r="S60" s="19"/>
      <c r="T60" s="19"/>
    </row>
    <row r="61" spans="1:21" ht="24.95" customHeight="1">
      <c r="A61" s="78" t="s">
        <v>197</v>
      </c>
      <c r="B61" s="78" t="s">
        <v>325</v>
      </c>
      <c r="C61" s="78" t="s">
        <v>101</v>
      </c>
      <c r="D61" s="78" t="s">
        <v>135</v>
      </c>
      <c r="E61" s="79" t="s">
        <v>298</v>
      </c>
      <c r="F61" s="78"/>
      <c r="G61" s="78"/>
      <c r="H61" s="78"/>
      <c r="I61" s="78"/>
      <c r="J61" s="78"/>
      <c r="K61" s="78"/>
      <c r="L61" s="86"/>
      <c r="M61" s="78"/>
      <c r="N61" s="78"/>
      <c r="O61" s="24"/>
      <c r="P61" s="80" t="s">
        <v>299</v>
      </c>
      <c r="Q61" s="87" t="s">
        <v>269</v>
      </c>
      <c r="R61" s="54"/>
      <c r="S61" s="19"/>
      <c r="T61" s="19"/>
    </row>
    <row r="62" spans="1:21" ht="24.95" customHeight="1">
      <c r="A62" s="78" t="s">
        <v>197</v>
      </c>
      <c r="B62" s="78" t="s">
        <v>326</v>
      </c>
      <c r="C62" s="78" t="s">
        <v>101</v>
      </c>
      <c r="D62" s="78" t="s">
        <v>131</v>
      </c>
      <c r="E62" s="79" t="s">
        <v>327</v>
      </c>
      <c r="F62" s="78"/>
      <c r="G62" s="78"/>
      <c r="H62" s="78"/>
      <c r="I62" s="78"/>
      <c r="J62" s="78"/>
      <c r="K62" s="78"/>
      <c r="L62" s="86"/>
      <c r="M62" s="80" t="s">
        <v>328</v>
      </c>
      <c r="N62" s="78"/>
      <c r="O62" s="78"/>
      <c r="P62" s="78"/>
      <c r="Q62" s="87" t="s">
        <v>269</v>
      </c>
    </row>
    <row r="63" spans="1:21" ht="24.95" customHeight="1">
      <c r="A63" s="78" t="s">
        <v>163</v>
      </c>
      <c r="B63" s="78" t="s">
        <v>329</v>
      </c>
      <c r="C63" s="82" t="s">
        <v>129</v>
      </c>
      <c r="D63" s="78" t="s">
        <v>330</v>
      </c>
      <c r="E63" s="84" t="s">
        <v>302</v>
      </c>
      <c r="F63" s="85"/>
      <c r="G63" s="85"/>
      <c r="H63" s="85"/>
      <c r="I63" s="85"/>
      <c r="J63" s="85"/>
      <c r="K63" s="85"/>
      <c r="L63" s="85"/>
      <c r="M63" s="79"/>
      <c r="N63" s="78"/>
      <c r="O63" s="80"/>
      <c r="P63" s="86" t="s">
        <v>303</v>
      </c>
      <c r="Q63" s="87" t="s">
        <v>269</v>
      </c>
      <c r="R63" s="82" t="s">
        <v>85</v>
      </c>
    </row>
    <row r="64" spans="1:21" ht="24.95" customHeight="1">
      <c r="A64" s="78" t="s">
        <v>163</v>
      </c>
      <c r="B64" s="78" t="s">
        <v>331</v>
      </c>
      <c r="C64" s="78" t="s">
        <v>101</v>
      </c>
      <c r="D64" s="78" t="s">
        <v>275</v>
      </c>
      <c r="E64" s="84" t="s">
        <v>332</v>
      </c>
      <c r="F64" s="85"/>
      <c r="G64" s="85"/>
      <c r="H64" s="85"/>
      <c r="I64" s="85"/>
      <c r="J64" s="85"/>
      <c r="K64" s="85"/>
      <c r="L64" s="85"/>
      <c r="M64" s="80" t="s">
        <v>333</v>
      </c>
      <c r="N64" s="78"/>
      <c r="O64" s="78"/>
      <c r="P64" s="80"/>
      <c r="Q64" s="78"/>
      <c r="R64" s="82" t="s">
        <v>334</v>
      </c>
    </row>
    <row r="65" spans="1:21" ht="24.95" customHeight="1">
      <c r="A65" s="78" t="s">
        <v>163</v>
      </c>
      <c r="B65" s="78" t="s">
        <v>335</v>
      </c>
      <c r="C65" s="78" t="s">
        <v>101</v>
      </c>
      <c r="D65" s="78" t="s">
        <v>280</v>
      </c>
      <c r="E65" s="79" t="s">
        <v>281</v>
      </c>
      <c r="F65" s="78"/>
      <c r="G65" s="78"/>
      <c r="H65" s="78"/>
      <c r="I65" s="78"/>
      <c r="J65" s="78"/>
      <c r="K65" s="78"/>
      <c r="L65" s="78"/>
      <c r="M65" s="93" t="s">
        <v>333</v>
      </c>
      <c r="N65" s="79"/>
      <c r="O65" s="78"/>
      <c r="P65" s="78"/>
      <c r="Q65" s="78"/>
      <c r="R65" s="82" t="s">
        <v>85</v>
      </c>
    </row>
    <row r="66" spans="1:21" ht="24.95" customHeight="1">
      <c r="A66" s="78" t="s">
        <v>163</v>
      </c>
      <c r="B66" s="78" t="s">
        <v>336</v>
      </c>
      <c r="C66" s="78" t="s">
        <v>101</v>
      </c>
      <c r="D66" s="78" t="s">
        <v>102</v>
      </c>
      <c r="E66" s="79" t="s">
        <v>337</v>
      </c>
      <c r="F66" s="78"/>
      <c r="G66" s="78"/>
      <c r="H66" s="78"/>
      <c r="I66" s="78"/>
      <c r="J66" s="78"/>
      <c r="K66" s="78"/>
      <c r="L66" s="78"/>
      <c r="M66" s="93" t="s">
        <v>265</v>
      </c>
      <c r="N66" s="79"/>
      <c r="O66" s="78"/>
      <c r="P66" s="95"/>
      <c r="Q66" s="78"/>
      <c r="R66" s="82" t="s">
        <v>315</v>
      </c>
    </row>
    <row r="67" spans="1:21" ht="24.95" customHeight="1">
      <c r="A67" s="78" t="s">
        <v>163</v>
      </c>
      <c r="B67" s="78" t="s">
        <v>338</v>
      </c>
      <c r="C67" s="78" t="s">
        <v>101</v>
      </c>
      <c r="D67" s="78" t="s">
        <v>152</v>
      </c>
      <c r="E67" s="79">
        <v>45534</v>
      </c>
      <c r="F67" s="78"/>
      <c r="G67" s="78"/>
      <c r="H67" s="78"/>
      <c r="I67" s="78"/>
      <c r="J67" s="78"/>
      <c r="K67" s="78"/>
      <c r="L67" s="78"/>
      <c r="M67" s="80" t="s">
        <v>314</v>
      </c>
      <c r="N67" s="79"/>
      <c r="O67" s="78"/>
      <c r="P67" s="95"/>
      <c r="Q67" s="78"/>
      <c r="R67" s="82" t="s">
        <v>339</v>
      </c>
    </row>
    <row r="68" spans="1:21" ht="24.95" customHeight="1">
      <c r="A68" s="78" t="s">
        <v>163</v>
      </c>
      <c r="B68" s="78" t="s">
        <v>340</v>
      </c>
      <c r="C68" s="78" t="s">
        <v>101</v>
      </c>
      <c r="D68" s="78" t="s">
        <v>135</v>
      </c>
      <c r="E68" s="79" t="s">
        <v>298</v>
      </c>
      <c r="F68" s="78"/>
      <c r="G68" s="78"/>
      <c r="H68" s="78"/>
      <c r="I68" s="78"/>
      <c r="J68" s="78"/>
      <c r="K68" s="78"/>
      <c r="L68" s="86"/>
      <c r="M68" s="78"/>
      <c r="N68" s="78"/>
      <c r="O68" s="24"/>
      <c r="P68" s="80" t="s">
        <v>299</v>
      </c>
      <c r="Q68" s="87" t="s">
        <v>269</v>
      </c>
      <c r="R68" s="82" t="s">
        <v>85</v>
      </c>
    </row>
    <row r="69" spans="1:21" ht="24.95" customHeight="1">
      <c r="A69" s="78" t="s">
        <v>163</v>
      </c>
      <c r="B69" s="78" t="s">
        <v>341</v>
      </c>
      <c r="C69" s="82" t="s">
        <v>129</v>
      </c>
      <c r="D69" s="78" t="s">
        <v>295</v>
      </c>
      <c r="E69" s="79" t="s">
        <v>296</v>
      </c>
      <c r="F69" s="24"/>
      <c r="G69" s="21"/>
      <c r="H69" s="21"/>
      <c r="I69" s="21"/>
      <c r="J69" s="21"/>
      <c r="K69" s="21"/>
      <c r="L69" s="21"/>
      <c r="M69" s="80"/>
      <c r="N69" s="78"/>
      <c r="O69" s="78"/>
      <c r="P69" s="80"/>
      <c r="Q69" s="78"/>
    </row>
    <row r="70" spans="1:21" ht="24.95" customHeight="1">
      <c r="A70" s="78" t="s">
        <v>163</v>
      </c>
      <c r="B70" s="78" t="s">
        <v>342</v>
      </c>
      <c r="C70" s="82" t="s">
        <v>129</v>
      </c>
      <c r="D70" s="78" t="s">
        <v>343</v>
      </c>
      <c r="E70" s="79" t="s">
        <v>344</v>
      </c>
      <c r="F70" s="78"/>
      <c r="G70" s="78"/>
      <c r="H70" s="78"/>
      <c r="I70" s="86"/>
      <c r="J70" s="78"/>
      <c r="K70" s="78" t="s">
        <v>345</v>
      </c>
      <c r="L70" s="93" t="s">
        <v>346</v>
      </c>
      <c r="M70" s="79" t="s">
        <v>344</v>
      </c>
      <c r="N70" s="98"/>
    </row>
    <row r="71" spans="1:21" ht="24.95" customHeight="1">
      <c r="A71" s="78" t="s">
        <v>201</v>
      </c>
      <c r="B71" s="78" t="s">
        <v>202</v>
      </c>
      <c r="C71" s="78" t="s">
        <v>101</v>
      </c>
      <c r="D71" s="78" t="s">
        <v>102</v>
      </c>
      <c r="E71" s="79">
        <v>45629</v>
      </c>
      <c r="F71" s="21"/>
      <c r="G71" s="21"/>
      <c r="H71" s="21"/>
      <c r="I71" s="21"/>
      <c r="J71" s="21"/>
      <c r="K71" s="21"/>
      <c r="L71" s="21"/>
      <c r="M71" s="80" t="s">
        <v>247</v>
      </c>
      <c r="N71" s="24" t="s">
        <v>259</v>
      </c>
      <c r="O71" s="78"/>
      <c r="P71" s="78"/>
      <c r="Q71" s="80"/>
      <c r="R71" s="78"/>
    </row>
    <row r="72" spans="1:21" ht="24.95" customHeight="1">
      <c r="A72" s="78">
        <v>704</v>
      </c>
      <c r="B72" s="78" t="s">
        <v>347</v>
      </c>
      <c r="C72" s="78" t="s">
        <v>101</v>
      </c>
      <c r="D72" s="78" t="s">
        <v>104</v>
      </c>
      <c r="E72" s="79" t="s">
        <v>348</v>
      </c>
      <c r="F72" s="78"/>
      <c r="G72" s="78"/>
      <c r="H72" s="78"/>
      <c r="I72" s="78"/>
      <c r="J72" s="78"/>
      <c r="K72" s="78"/>
      <c r="L72" s="86"/>
      <c r="M72" s="78"/>
      <c r="N72" s="78"/>
      <c r="O72" s="24"/>
      <c r="P72" s="80" t="s">
        <v>303</v>
      </c>
      <c r="Q72" s="78"/>
      <c r="R72" s="78"/>
    </row>
    <row r="73" spans="1:21" ht="24.95" customHeight="1">
      <c r="A73" s="78">
        <v>715</v>
      </c>
      <c r="B73" s="78" t="s">
        <v>349</v>
      </c>
      <c r="C73" s="78" t="s">
        <v>101</v>
      </c>
      <c r="D73" s="78" t="s">
        <v>350</v>
      </c>
      <c r="E73" s="79" t="s">
        <v>351</v>
      </c>
      <c r="F73" s="78"/>
      <c r="G73" s="78"/>
      <c r="H73" s="78"/>
      <c r="I73" s="78"/>
      <c r="J73" s="78"/>
      <c r="K73" s="78"/>
      <c r="L73" s="86"/>
      <c r="M73" s="80" t="s">
        <v>352</v>
      </c>
      <c r="N73" s="78"/>
      <c r="O73" s="78"/>
      <c r="P73" s="78"/>
      <c r="Q73" s="87" t="s">
        <v>269</v>
      </c>
      <c r="R73" s="78"/>
    </row>
    <row r="74" spans="1:21" ht="24.95" customHeight="1">
      <c r="A74" s="78">
        <v>716</v>
      </c>
      <c r="B74" s="78" t="s">
        <v>353</v>
      </c>
      <c r="C74" s="78" t="s">
        <v>101</v>
      </c>
      <c r="D74" s="78" t="s">
        <v>301</v>
      </c>
      <c r="E74" s="79" t="s">
        <v>302</v>
      </c>
      <c r="F74" s="78"/>
      <c r="G74" s="78"/>
      <c r="H74" s="78"/>
      <c r="I74" s="78"/>
      <c r="J74" s="78"/>
      <c r="K74" s="78"/>
      <c r="L74" s="86"/>
      <c r="M74" s="78"/>
      <c r="N74" s="78"/>
      <c r="O74" s="24"/>
      <c r="P74" s="80" t="s">
        <v>303</v>
      </c>
      <c r="Q74" s="87" t="s">
        <v>269</v>
      </c>
      <c r="R74" s="78"/>
    </row>
    <row r="75" spans="1:21" ht="24.95" customHeight="1">
      <c r="A75" s="78">
        <v>718</v>
      </c>
      <c r="B75" s="78" t="s">
        <v>399</v>
      </c>
      <c r="C75" s="78" t="s">
        <v>101</v>
      </c>
      <c r="D75" s="78" t="s">
        <v>102</v>
      </c>
      <c r="E75" s="79" t="s">
        <v>411</v>
      </c>
      <c r="F75" s="21"/>
      <c r="G75" s="21"/>
      <c r="H75" s="21"/>
      <c r="I75" s="21"/>
      <c r="J75" s="21"/>
      <c r="K75" s="21"/>
      <c r="L75" s="21"/>
      <c r="M75" s="80" t="s">
        <v>265</v>
      </c>
      <c r="N75" s="78"/>
      <c r="O75" s="24"/>
      <c r="P75" s="80"/>
      <c r="Q75" s="87"/>
      <c r="R75" s="78"/>
    </row>
    <row r="76" spans="1:21" ht="24.95" customHeight="1">
      <c r="A76" s="78">
        <v>721</v>
      </c>
      <c r="B76" s="78" t="s">
        <v>355</v>
      </c>
      <c r="C76" s="78" t="s">
        <v>101</v>
      </c>
      <c r="D76" s="78" t="s">
        <v>102</v>
      </c>
      <c r="E76" s="79" t="s">
        <v>20</v>
      </c>
      <c r="F76" s="24"/>
      <c r="G76" s="78"/>
      <c r="H76" s="78"/>
      <c r="I76" s="78"/>
      <c r="J76" s="78"/>
      <c r="K76" s="78"/>
      <c r="L76" s="78"/>
      <c r="M76" s="80" t="s">
        <v>292</v>
      </c>
      <c r="N76" s="78"/>
      <c r="O76" s="78"/>
      <c r="P76" s="80"/>
      <c r="Q76" s="93"/>
      <c r="R76" s="78"/>
    </row>
    <row r="77" spans="1:21" s="78" customFormat="1" ht="24.95" customHeight="1">
      <c r="A77" s="78">
        <v>809</v>
      </c>
      <c r="B77" s="82" t="s">
        <v>220</v>
      </c>
      <c r="C77" s="100" t="s">
        <v>101</v>
      </c>
      <c r="D77" s="93" t="s">
        <v>102</v>
      </c>
      <c r="E77" s="79" t="s">
        <v>320</v>
      </c>
      <c r="F77" s="21"/>
      <c r="G77" s="21"/>
      <c r="H77" s="21"/>
      <c r="I77" s="21"/>
      <c r="J77" s="21"/>
      <c r="K77" s="21"/>
      <c r="L77" s="21"/>
      <c r="M77" s="80" t="s">
        <v>286</v>
      </c>
      <c r="N77" s="24" t="s">
        <v>256</v>
      </c>
      <c r="T77" s="81"/>
      <c r="U77" s="81"/>
    </row>
    <row r="78" spans="1:21" s="78" customFormat="1" ht="24.95" customHeight="1">
      <c r="A78" s="78">
        <v>811</v>
      </c>
      <c r="B78" s="78" t="s">
        <v>385</v>
      </c>
      <c r="C78" s="100" t="s">
        <v>101</v>
      </c>
      <c r="D78" s="93" t="s">
        <v>102</v>
      </c>
      <c r="E78" s="79" t="s">
        <v>386</v>
      </c>
      <c r="F78" s="21"/>
      <c r="G78" s="21"/>
      <c r="H78" s="21"/>
      <c r="I78" s="21"/>
      <c r="J78" s="21"/>
      <c r="K78" s="21"/>
      <c r="L78" s="21"/>
      <c r="M78" s="80" t="s">
        <v>387</v>
      </c>
      <c r="N78" s="24"/>
      <c r="T78" s="81"/>
      <c r="U78" s="81"/>
    </row>
    <row r="79" spans="1:21" s="78" customFormat="1" ht="24.95" customHeight="1">
      <c r="A79" s="78">
        <v>901</v>
      </c>
      <c r="B79" s="78" t="s">
        <v>356</v>
      </c>
      <c r="C79" s="100" t="s">
        <v>101</v>
      </c>
      <c r="D79" s="93" t="s">
        <v>102</v>
      </c>
      <c r="E79" s="79" t="s">
        <v>357</v>
      </c>
      <c r="F79" s="21"/>
      <c r="G79" s="21"/>
      <c r="H79" s="21"/>
      <c r="I79" s="21"/>
      <c r="J79" s="21"/>
      <c r="K79" s="21"/>
      <c r="L79" s="21"/>
      <c r="M79" s="80" t="s">
        <v>265</v>
      </c>
      <c r="N79" s="24"/>
      <c r="P79" s="79"/>
      <c r="T79" s="81"/>
      <c r="U79" s="81"/>
    </row>
    <row r="80" spans="1:21" ht="24.95" customHeight="1">
      <c r="A80" s="78">
        <v>906</v>
      </c>
      <c r="B80" s="78" t="s">
        <v>358</v>
      </c>
      <c r="C80" s="78" t="s">
        <v>101</v>
      </c>
      <c r="D80" s="93" t="s">
        <v>172</v>
      </c>
      <c r="E80" s="79" t="s">
        <v>381</v>
      </c>
      <c r="F80" s="78"/>
      <c r="G80" s="78"/>
      <c r="H80" s="78"/>
      <c r="I80" s="78"/>
      <c r="J80" s="78"/>
      <c r="K80" s="78"/>
      <c r="L80" s="86"/>
      <c r="M80" s="80" t="s">
        <v>382</v>
      </c>
      <c r="N80" s="98" t="s">
        <v>359</v>
      </c>
      <c r="O80" s="78"/>
      <c r="P80" s="78"/>
      <c r="Q80" s="78"/>
      <c r="R80" s="78"/>
      <c r="S80" s="19"/>
      <c r="T80" s="19"/>
    </row>
    <row r="81" spans="1:21" s="78" customFormat="1" ht="24.95" customHeight="1">
      <c r="A81" s="78">
        <v>910</v>
      </c>
      <c r="B81" s="78" t="s">
        <v>360</v>
      </c>
      <c r="C81" s="78" t="s">
        <v>101</v>
      </c>
      <c r="D81" s="78" t="s">
        <v>275</v>
      </c>
      <c r="E81" s="79" t="s">
        <v>415</v>
      </c>
      <c r="F81" s="21"/>
      <c r="G81" s="21"/>
      <c r="H81" s="21"/>
      <c r="I81" s="21"/>
      <c r="J81" s="21"/>
      <c r="K81" s="21"/>
      <c r="L81" s="21"/>
      <c r="M81" s="80" t="s">
        <v>416</v>
      </c>
      <c r="N81" s="24" t="s">
        <v>362</v>
      </c>
      <c r="T81" s="81"/>
      <c r="U81" s="81"/>
    </row>
    <row r="82" spans="1:21" s="78" customFormat="1" ht="24.95" customHeight="1">
      <c r="A82" s="78">
        <v>917</v>
      </c>
      <c r="B82" s="78" t="s">
        <v>361</v>
      </c>
      <c r="C82" s="82" t="s">
        <v>129</v>
      </c>
      <c r="D82" s="78" t="s">
        <v>393</v>
      </c>
      <c r="E82" s="79" t="s">
        <v>398</v>
      </c>
      <c r="M82" s="80"/>
      <c r="P82" s="80"/>
      <c r="R82" s="95"/>
      <c r="T82" s="81"/>
      <c r="U82" s="81"/>
    </row>
    <row r="83" spans="1:21" s="21" customFormat="1" ht="24.95" customHeight="1">
      <c r="A83" s="78" t="s">
        <v>231</v>
      </c>
      <c r="B83" s="78" t="s">
        <v>363</v>
      </c>
      <c r="C83" s="82" t="s">
        <v>129</v>
      </c>
      <c r="D83" s="78" t="s">
        <v>364</v>
      </c>
      <c r="E83" s="84" t="s">
        <v>365</v>
      </c>
      <c r="F83" s="85"/>
      <c r="G83" s="85"/>
      <c r="H83" s="85"/>
      <c r="I83" s="85"/>
      <c r="J83" s="85"/>
      <c r="K83" s="85"/>
      <c r="L83" s="78" t="s">
        <v>366</v>
      </c>
      <c r="M83" s="93" t="s">
        <v>117</v>
      </c>
      <c r="N83" s="79" t="s">
        <v>367</v>
      </c>
      <c r="O83" s="24"/>
      <c r="P83" s="19"/>
      <c r="Q83" s="78"/>
      <c r="R83" s="19"/>
      <c r="S83" s="54"/>
      <c r="T83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B353-45CD-4062-ADE8-263EC8C8F060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37"/>
      <c r="AA1" s="37"/>
      <c r="AL1" s="34"/>
      <c r="AM1" s="34"/>
      <c r="AN1" s="34"/>
      <c r="AO1" s="34"/>
    </row>
    <row r="2" spans="1:41" ht="75" customHeight="1" thickBot="1">
      <c r="A2" s="109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37"/>
      <c r="AL2" s="34"/>
      <c r="AM2" s="34"/>
      <c r="AN2" s="34"/>
      <c r="AO2" s="34"/>
    </row>
    <row r="3" spans="1:41" ht="75" customHeight="1" thickTop="1" thickBot="1">
      <c r="A3" s="38" t="s">
        <v>76</v>
      </c>
      <c r="B3" s="39" t="s">
        <v>77</v>
      </c>
      <c r="C3" s="39" t="s">
        <v>78</v>
      </c>
      <c r="D3" s="40" t="s">
        <v>79</v>
      </c>
      <c r="E3" s="39" t="s">
        <v>80</v>
      </c>
      <c r="F3" s="41" t="s">
        <v>81</v>
      </c>
      <c r="G3" s="41" t="s">
        <v>369</v>
      </c>
      <c r="H3" s="41" t="s">
        <v>370</v>
      </c>
      <c r="I3" s="41" t="s">
        <v>371</v>
      </c>
      <c r="J3" s="41" t="s">
        <v>372</v>
      </c>
      <c r="K3" s="41" t="s">
        <v>373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12</v>
      </c>
      <c r="H4" s="42" t="s">
        <v>10</v>
      </c>
      <c r="I4" s="42" t="s">
        <v>12</v>
      </c>
      <c r="J4" s="42" t="s">
        <v>13</v>
      </c>
      <c r="K4" s="42" t="s">
        <v>12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10</v>
      </c>
      <c r="I5" s="42" t="s">
        <v>12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13</v>
      </c>
      <c r="H6" s="42" t="s">
        <v>10</v>
      </c>
      <c r="I6" s="42" t="s">
        <v>14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12</v>
      </c>
      <c r="H7" s="42" t="s">
        <v>13</v>
      </c>
      <c r="I7" s="42" t="s">
        <v>10</v>
      </c>
      <c r="J7" s="42" t="s">
        <v>12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10</v>
      </c>
      <c r="H8" s="42" t="s">
        <v>10</v>
      </c>
      <c r="I8" s="42" t="s">
        <v>10</v>
      </c>
      <c r="J8" s="42" t="s">
        <v>10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10</v>
      </c>
      <c r="H9" s="42" t="s">
        <v>12</v>
      </c>
      <c r="I9" s="42" t="s">
        <v>14</v>
      </c>
      <c r="J9" s="42" t="s">
        <v>10</v>
      </c>
      <c r="K9" s="42" t="s">
        <v>12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12</v>
      </c>
      <c r="H10" s="42" t="s">
        <v>13</v>
      </c>
      <c r="I10" s="42" t="s">
        <v>12</v>
      </c>
      <c r="J10" s="42" t="s">
        <v>13</v>
      </c>
      <c r="K10" s="42" t="s">
        <v>12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12</v>
      </c>
      <c r="H11" s="42" t="s">
        <v>13</v>
      </c>
      <c r="I11" s="42" t="s">
        <v>14</v>
      </c>
      <c r="J11" s="42" t="s">
        <v>12</v>
      </c>
      <c r="K11" s="42" t="s">
        <v>13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12</v>
      </c>
      <c r="H12" s="42" t="s">
        <v>13</v>
      </c>
      <c r="I12" s="42" t="s">
        <v>12</v>
      </c>
      <c r="J12" s="42" t="s">
        <v>13</v>
      </c>
      <c r="K12" s="42" t="s">
        <v>12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13</v>
      </c>
      <c r="H13" s="42" t="s">
        <v>14</v>
      </c>
      <c r="I13" s="42" t="s">
        <v>13</v>
      </c>
      <c r="J13" s="42" t="s">
        <v>12</v>
      </c>
      <c r="K13" s="42" t="s">
        <v>10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12</v>
      </c>
      <c r="H15" s="42" t="s">
        <v>13</v>
      </c>
      <c r="I15" s="42" t="s">
        <v>12</v>
      </c>
      <c r="J15" s="42" t="s">
        <v>13</v>
      </c>
      <c r="K15" s="42" t="s">
        <v>12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10</v>
      </c>
      <c r="H16" s="42" t="s">
        <v>10</v>
      </c>
      <c r="I16" s="42" t="s">
        <v>10</v>
      </c>
      <c r="J16" s="42" t="s">
        <v>10</v>
      </c>
      <c r="K16" s="42" t="s">
        <v>10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10</v>
      </c>
      <c r="H17" s="42" t="s">
        <v>14</v>
      </c>
      <c r="I17" s="42" t="s">
        <v>14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13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13</v>
      </c>
      <c r="J19" s="42" t="s">
        <v>12</v>
      </c>
      <c r="K19" s="42" t="s">
        <v>10</v>
      </c>
      <c r="N19" s="37" t="s">
        <v>375</v>
      </c>
      <c r="O19" s="37" t="s">
        <v>85</v>
      </c>
      <c r="P19" s="37" t="s">
        <v>86</v>
      </c>
      <c r="Q19" s="37" t="s">
        <v>87</v>
      </c>
      <c r="R19" s="37" t="s">
        <v>376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14</v>
      </c>
      <c r="H20" s="42" t="s">
        <v>13</v>
      </c>
      <c r="I20" s="42" t="s">
        <v>10</v>
      </c>
      <c r="J20" s="42" t="s">
        <v>14</v>
      </c>
      <c r="K20" s="42" t="s">
        <v>14</v>
      </c>
      <c r="L20" s="44" t="s">
        <v>13</v>
      </c>
      <c r="M20" s="37">
        <f>SUM(N20:R20)</f>
        <v>24</v>
      </c>
      <c r="N20" s="37">
        <v>3</v>
      </c>
      <c r="O20" s="37">
        <v>8</v>
      </c>
      <c r="P20" s="45">
        <v>4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12</v>
      </c>
      <c r="H21" s="42" t="s">
        <v>13</v>
      </c>
      <c r="I21" s="42" t="s">
        <v>12</v>
      </c>
      <c r="J21" s="42" t="s">
        <v>13</v>
      </c>
      <c r="K21" s="42" t="s">
        <v>12</v>
      </c>
      <c r="L21" s="45" t="s">
        <v>10</v>
      </c>
      <c r="M21" s="37">
        <f t="shared" ref="M21:M24" si="1">SUM(N21:R21)</f>
        <v>33</v>
      </c>
      <c r="N21" s="37">
        <v>7</v>
      </c>
      <c r="O21" s="37">
        <v>7</v>
      </c>
      <c r="P21" s="45">
        <v>6</v>
      </c>
      <c r="Q21" s="45">
        <v>6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10</v>
      </c>
      <c r="H22" s="42" t="s">
        <v>10</v>
      </c>
      <c r="I22" s="42" t="s">
        <v>10</v>
      </c>
      <c r="J22" s="42" t="s">
        <v>10</v>
      </c>
      <c r="K22" s="42" t="s">
        <v>10</v>
      </c>
      <c r="L22" s="45" t="s">
        <v>14</v>
      </c>
      <c r="M22" s="37">
        <f t="shared" si="1"/>
        <v>16</v>
      </c>
      <c r="N22" s="37">
        <v>2</v>
      </c>
      <c r="O22" s="37">
        <v>4</v>
      </c>
      <c r="P22" s="45">
        <v>4</v>
      </c>
      <c r="Q22" s="45">
        <v>2</v>
      </c>
      <c r="R22" s="45">
        <v>4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12</v>
      </c>
      <c r="H23" s="42" t="s">
        <v>13</v>
      </c>
      <c r="I23" s="42" t="s">
        <v>12</v>
      </c>
      <c r="J23" s="42" t="s">
        <v>13</v>
      </c>
      <c r="K23" s="42" t="s">
        <v>12</v>
      </c>
      <c r="L23" s="45" t="s">
        <v>82</v>
      </c>
      <c r="M23" s="37">
        <f t="shared" si="1"/>
        <v>32</v>
      </c>
      <c r="N23" s="37">
        <v>9</v>
      </c>
      <c r="O23" s="37">
        <v>2</v>
      </c>
      <c r="P23" s="45">
        <v>7</v>
      </c>
      <c r="Q23" s="45">
        <v>6</v>
      </c>
      <c r="R23" s="45">
        <v>8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14</v>
      </c>
      <c r="H24" s="42" t="s">
        <v>12</v>
      </c>
      <c r="I24" s="42" t="s">
        <v>13</v>
      </c>
      <c r="J24" s="42" t="s">
        <v>10</v>
      </c>
      <c r="K24" s="42" t="s">
        <v>14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72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0" t="s">
        <v>75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41" ht="75" customHeight="1" thickBot="1">
      <c r="A27" s="109" t="s">
        <v>378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41" ht="75" customHeight="1" thickTop="1" thickBot="1">
      <c r="A28" s="38" t="s">
        <v>76</v>
      </c>
      <c r="B28" s="39" t="s">
        <v>77</v>
      </c>
      <c r="C28" s="39" t="s">
        <v>78</v>
      </c>
      <c r="D28" s="40" t="s">
        <v>79</v>
      </c>
      <c r="E28" s="39" t="s">
        <v>80</v>
      </c>
      <c r="F28" s="41" t="s">
        <v>81</v>
      </c>
      <c r="G28" s="41" t="s">
        <v>369</v>
      </c>
      <c r="H28" s="41" t="s">
        <v>370</v>
      </c>
      <c r="I28" s="41" t="s">
        <v>371</v>
      </c>
      <c r="J28" s="41" t="s">
        <v>372</v>
      </c>
      <c r="K28" s="41" t="s">
        <v>373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12</v>
      </c>
      <c r="H29" s="42" t="s">
        <v>14</v>
      </c>
      <c r="I29" s="42" t="s">
        <v>12</v>
      </c>
      <c r="J29" s="42" t="s">
        <v>14</v>
      </c>
      <c r="K29" s="42" t="s">
        <v>12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12</v>
      </c>
      <c r="I30" s="42" t="s">
        <v>14</v>
      </c>
      <c r="J30" s="42" t="s">
        <v>10</v>
      </c>
      <c r="K30" s="42" t="s">
        <v>12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10</v>
      </c>
      <c r="H31" s="42" t="s">
        <v>14</v>
      </c>
      <c r="I31" s="42" t="s">
        <v>10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10</v>
      </c>
      <c r="I33" s="42" t="s">
        <v>13</v>
      </c>
      <c r="J33" s="42" t="s">
        <v>12</v>
      </c>
      <c r="K33" s="42" t="s">
        <v>10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12</v>
      </c>
      <c r="I34" s="42" t="s">
        <v>13</v>
      </c>
      <c r="J34" s="42" t="s">
        <v>10</v>
      </c>
      <c r="K34" s="42" t="s">
        <v>12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10</v>
      </c>
      <c r="H35" s="42" t="s">
        <v>10</v>
      </c>
      <c r="I35" s="42" t="s">
        <v>10</v>
      </c>
      <c r="J35" s="42" t="s">
        <v>10</v>
      </c>
      <c r="K35" s="42" t="s">
        <v>10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14</v>
      </c>
      <c r="H36" s="42" t="s">
        <v>13</v>
      </c>
      <c r="I36" s="42" t="s">
        <v>10</v>
      </c>
      <c r="J36" s="42" t="s">
        <v>14</v>
      </c>
      <c r="K36" s="42" t="s">
        <v>12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10</v>
      </c>
      <c r="J37" s="42" t="s">
        <v>14</v>
      </c>
      <c r="K37" s="42" t="s">
        <v>13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13</v>
      </c>
      <c r="H38" s="42" t="s">
        <v>13</v>
      </c>
      <c r="I38" s="42" t="s">
        <v>13</v>
      </c>
      <c r="J38" s="42" t="s">
        <v>13</v>
      </c>
      <c r="K38" s="42" t="s">
        <v>13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14</v>
      </c>
      <c r="I39" s="42" t="s">
        <v>13</v>
      </c>
      <c r="J39" s="42" t="s">
        <v>14</v>
      </c>
      <c r="K39" s="42" t="s">
        <v>13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12</v>
      </c>
      <c r="I41" s="42" t="s">
        <v>13</v>
      </c>
      <c r="J41" s="42" t="s">
        <v>10</v>
      </c>
      <c r="K41" s="42" t="s">
        <v>12</v>
      </c>
      <c r="N41" s="37" t="s">
        <v>28</v>
      </c>
      <c r="O41" s="37" t="s">
        <v>31</v>
      </c>
      <c r="P41" s="37" t="s">
        <v>34</v>
      </c>
      <c r="Q41" s="37" t="s">
        <v>36</v>
      </c>
      <c r="R41" s="37" t="s">
        <v>39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14</v>
      </c>
      <c r="I42" s="42" t="s">
        <v>14</v>
      </c>
      <c r="J42" s="42" t="s">
        <v>13</v>
      </c>
      <c r="K42" s="42" t="s">
        <v>14</v>
      </c>
      <c r="L42" s="44" t="s">
        <v>13</v>
      </c>
      <c r="M42" s="37">
        <f>SUM(N42:R42)</f>
        <v>27</v>
      </c>
      <c r="N42" s="45">
        <v>9</v>
      </c>
      <c r="O42" s="45">
        <v>5</v>
      </c>
      <c r="P42" s="45">
        <v>7</v>
      </c>
      <c r="Q42" s="45">
        <v>2</v>
      </c>
      <c r="R42" s="45">
        <v>4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13</v>
      </c>
      <c r="H43" s="42" t="s">
        <v>13</v>
      </c>
      <c r="I43" s="42" t="s">
        <v>12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24</v>
      </c>
      <c r="N43" s="45">
        <v>4</v>
      </c>
      <c r="O43" s="45">
        <v>3</v>
      </c>
      <c r="P43" s="45">
        <v>5</v>
      </c>
      <c r="Q43" s="45">
        <v>7</v>
      </c>
      <c r="R43" s="45">
        <v>5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12</v>
      </c>
      <c r="I44" s="42" t="s">
        <v>13</v>
      </c>
      <c r="J44" s="42" t="s">
        <v>10</v>
      </c>
      <c r="K44" s="42" t="s">
        <v>12</v>
      </c>
      <c r="L44" s="45" t="s">
        <v>14</v>
      </c>
      <c r="M44" s="37">
        <f t="shared" si="3"/>
        <v>20</v>
      </c>
      <c r="N44" s="45">
        <v>3</v>
      </c>
      <c r="O44" s="45">
        <v>5</v>
      </c>
      <c r="P44" s="37">
        <v>4</v>
      </c>
      <c r="Q44" s="45">
        <v>6</v>
      </c>
      <c r="R44" s="45">
        <v>2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12</v>
      </c>
      <c r="L45" s="45" t="s">
        <v>82</v>
      </c>
      <c r="M45" s="37">
        <f t="shared" si="3"/>
        <v>19</v>
      </c>
      <c r="N45" s="45">
        <v>2</v>
      </c>
      <c r="O45" s="45">
        <v>5</v>
      </c>
      <c r="P45" s="45">
        <v>2</v>
      </c>
      <c r="Q45" s="45">
        <v>3</v>
      </c>
      <c r="R45" s="45">
        <v>7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10</v>
      </c>
      <c r="H46" s="42" t="s">
        <v>10</v>
      </c>
      <c r="I46" s="42" t="s">
        <v>10</v>
      </c>
      <c r="J46" s="42" t="s">
        <v>10</v>
      </c>
      <c r="K46" s="42" t="s">
        <v>10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72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1" t="s">
        <v>75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V48" s="37"/>
      <c r="AO48" s="34"/>
    </row>
    <row r="49" spans="1:42" ht="75" customHeight="1" thickBot="1">
      <c r="A49" s="109" t="s">
        <v>378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76</v>
      </c>
      <c r="B50" s="39" t="s">
        <v>77</v>
      </c>
      <c r="C50" s="39" t="s">
        <v>78</v>
      </c>
      <c r="D50" s="40" t="s">
        <v>79</v>
      </c>
      <c r="E50" s="39" t="s">
        <v>80</v>
      </c>
      <c r="F50" s="41" t="s">
        <v>81</v>
      </c>
      <c r="G50" s="41" t="s">
        <v>369</v>
      </c>
      <c r="H50" s="41" t="s">
        <v>370</v>
      </c>
      <c r="I50" s="41" t="s">
        <v>371</v>
      </c>
      <c r="J50" s="41" t="s">
        <v>372</v>
      </c>
      <c r="K50" s="41" t="s">
        <v>373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12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13</v>
      </c>
      <c r="H53" s="42" t="s">
        <v>12</v>
      </c>
      <c r="I53" s="42" t="s">
        <v>13</v>
      </c>
      <c r="J53" s="42" t="s">
        <v>13</v>
      </c>
      <c r="K53" s="42" t="s">
        <v>12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13</v>
      </c>
      <c r="N54" s="37" t="s">
        <v>28</v>
      </c>
      <c r="O54" s="37" t="s">
        <v>31</v>
      </c>
      <c r="P54" s="37" t="s">
        <v>34</v>
      </c>
      <c r="Q54" s="37" t="s">
        <v>36</v>
      </c>
      <c r="R54" s="37" t="s">
        <v>39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13</v>
      </c>
      <c r="J55" s="42" t="s">
        <v>14</v>
      </c>
      <c r="K55" s="42" t="s">
        <v>10</v>
      </c>
      <c r="L55" s="44" t="s">
        <v>13</v>
      </c>
      <c r="M55" s="37">
        <f>SUM(N55:R55)</f>
        <v>16</v>
      </c>
      <c r="N55" s="37">
        <v>2</v>
      </c>
      <c r="O55" s="37">
        <v>2</v>
      </c>
      <c r="P55" s="45">
        <v>2</v>
      </c>
      <c r="Q55" s="45">
        <v>3</v>
      </c>
      <c r="R55" s="45">
        <v>7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10</v>
      </c>
      <c r="H56" s="42" t="s">
        <v>10</v>
      </c>
      <c r="I56" s="42" t="s">
        <v>12</v>
      </c>
      <c r="J56" s="42" t="s">
        <v>12</v>
      </c>
      <c r="K56" s="42" t="s">
        <v>14</v>
      </c>
      <c r="L56" s="45" t="s">
        <v>10</v>
      </c>
      <c r="M56" s="37">
        <f t="shared" ref="M56:M59" si="5">SUM(N56:R56)</f>
        <v>21</v>
      </c>
      <c r="N56" s="37">
        <v>5</v>
      </c>
      <c r="O56" s="37">
        <v>4</v>
      </c>
      <c r="P56" s="45">
        <v>7</v>
      </c>
      <c r="Q56" s="45">
        <v>2</v>
      </c>
      <c r="R56" s="45">
        <v>3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14</v>
      </c>
      <c r="H57" s="42" t="s">
        <v>12</v>
      </c>
      <c r="I57" s="42" t="s">
        <v>10</v>
      </c>
      <c r="J57" s="42" t="s">
        <v>12</v>
      </c>
      <c r="K57" s="42" t="s">
        <v>13</v>
      </c>
      <c r="L57" s="45" t="s">
        <v>14</v>
      </c>
      <c r="M57" s="37">
        <f t="shared" si="5"/>
        <v>31</v>
      </c>
      <c r="N57" s="37">
        <v>10</v>
      </c>
      <c r="O57" s="37">
        <v>5</v>
      </c>
      <c r="P57" s="45">
        <v>6</v>
      </c>
      <c r="Q57" s="45">
        <v>5</v>
      </c>
      <c r="R57" s="45">
        <v>5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10</v>
      </c>
      <c r="H58" s="42" t="s">
        <v>14</v>
      </c>
      <c r="I58" s="42" t="s">
        <v>12</v>
      </c>
      <c r="J58" s="42" t="s">
        <v>13</v>
      </c>
      <c r="K58" s="42" t="s">
        <v>14</v>
      </c>
      <c r="L58" s="45" t="s">
        <v>82</v>
      </c>
      <c r="M58" s="37">
        <f t="shared" si="5"/>
        <v>17</v>
      </c>
      <c r="O58" s="37">
        <v>6</v>
      </c>
      <c r="P58" s="45">
        <v>2</v>
      </c>
      <c r="Q58" s="45">
        <v>7</v>
      </c>
      <c r="R58" s="45">
        <v>2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14</v>
      </c>
      <c r="H59" s="42" t="s">
        <v>12</v>
      </c>
      <c r="I59" s="42" t="s">
        <v>10</v>
      </c>
      <c r="J59" s="42" t="s">
        <v>12</v>
      </c>
      <c r="K59" s="42" t="s">
        <v>13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10</v>
      </c>
      <c r="H62" s="42" t="s">
        <v>13</v>
      </c>
      <c r="I62" s="42" t="s">
        <v>14</v>
      </c>
      <c r="J62" s="42" t="s">
        <v>13</v>
      </c>
      <c r="K62" s="42" t="s">
        <v>14</v>
      </c>
      <c r="L62" s="37" t="s">
        <v>83</v>
      </c>
      <c r="M62" s="51" t="s">
        <v>28</v>
      </c>
      <c r="N62" s="51" t="s">
        <v>31</v>
      </c>
      <c r="O62" s="51" t="s">
        <v>34</v>
      </c>
      <c r="P62" s="51" t="s">
        <v>36</v>
      </c>
      <c r="Q62" s="51" t="s">
        <v>39</v>
      </c>
      <c r="R62" s="37" t="s">
        <v>84</v>
      </c>
      <c r="S62" s="37" t="s">
        <v>85</v>
      </c>
      <c r="T62" s="37" t="s">
        <v>86</v>
      </c>
      <c r="U62" s="37" t="s">
        <v>87</v>
      </c>
      <c r="V62" s="37" t="s">
        <v>72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27</v>
      </c>
      <c r="C63" s="42"/>
      <c r="D63" s="42">
        <f t="shared" si="4"/>
        <v>24</v>
      </c>
      <c r="E63" s="41">
        <v>2</v>
      </c>
      <c r="F63" s="42">
        <v>1</v>
      </c>
      <c r="G63" s="42" t="s">
        <v>14</v>
      </c>
      <c r="H63" s="42" t="s">
        <v>12</v>
      </c>
      <c r="I63" s="42" t="s">
        <v>10</v>
      </c>
      <c r="J63" s="42" t="s">
        <v>12</v>
      </c>
      <c r="K63" s="42" t="s">
        <v>13</v>
      </c>
      <c r="L63" s="44" t="s">
        <v>13</v>
      </c>
      <c r="M63" s="45">
        <f t="shared" ref="M63:Q67" si="6">N42+N20+N55</f>
        <v>14</v>
      </c>
      <c r="N63" s="45">
        <f t="shared" si="6"/>
        <v>15</v>
      </c>
      <c r="O63" s="45">
        <f t="shared" si="6"/>
        <v>13</v>
      </c>
      <c r="P63" s="45">
        <f t="shared" si="6"/>
        <v>12</v>
      </c>
      <c r="Q63" s="45">
        <f t="shared" si="6"/>
        <v>13</v>
      </c>
      <c r="S63" s="37">
        <f>M20</f>
        <v>24</v>
      </c>
      <c r="T63" s="37">
        <f>M42</f>
        <v>27</v>
      </c>
      <c r="U63" s="37">
        <f>M55</f>
        <v>16</v>
      </c>
      <c r="V63" s="37">
        <f>SUM(S63:U63)</f>
        <v>67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14</v>
      </c>
      <c r="H64" s="42" t="s">
        <v>12</v>
      </c>
      <c r="I64" s="42" t="s">
        <v>10</v>
      </c>
      <c r="J64" s="42" t="s">
        <v>12</v>
      </c>
      <c r="K64" s="42" t="s">
        <v>13</v>
      </c>
      <c r="L64" s="45" t="s">
        <v>10</v>
      </c>
      <c r="M64" s="45">
        <f t="shared" si="6"/>
        <v>16</v>
      </c>
      <c r="N64" s="45">
        <f t="shared" si="6"/>
        <v>14</v>
      </c>
      <c r="O64" s="45">
        <f t="shared" si="6"/>
        <v>18</v>
      </c>
      <c r="P64" s="45">
        <f t="shared" si="6"/>
        <v>15</v>
      </c>
      <c r="Q64" s="45">
        <f t="shared" si="6"/>
        <v>15</v>
      </c>
      <c r="S64" s="37">
        <f>M21</f>
        <v>33</v>
      </c>
      <c r="T64" s="37">
        <f>M43</f>
        <v>24</v>
      </c>
      <c r="U64" s="37">
        <f>M56</f>
        <v>21</v>
      </c>
      <c r="V64" s="37">
        <f>SUM(S64:U64)</f>
        <v>78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15</v>
      </c>
      <c r="N65" s="45">
        <f t="shared" si="6"/>
        <v>14</v>
      </c>
      <c r="O65" s="45">
        <f t="shared" si="6"/>
        <v>14</v>
      </c>
      <c r="P65" s="45">
        <f t="shared" si="6"/>
        <v>13</v>
      </c>
      <c r="Q65" s="45">
        <f t="shared" si="6"/>
        <v>11</v>
      </c>
      <c r="S65" s="37">
        <f>M22</f>
        <v>16</v>
      </c>
      <c r="T65" s="37">
        <f>M44</f>
        <v>20</v>
      </c>
      <c r="U65" s="37">
        <f>M57</f>
        <v>31</v>
      </c>
      <c r="V65" s="37">
        <f>SUM(S65:U65)</f>
        <v>67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14</v>
      </c>
      <c r="H66" s="42" t="s">
        <v>12</v>
      </c>
      <c r="I66" s="42" t="s">
        <v>10</v>
      </c>
      <c r="J66" s="42" t="s">
        <v>12</v>
      </c>
      <c r="K66" s="42" t="s">
        <v>13</v>
      </c>
      <c r="L66" s="45" t="s">
        <v>82</v>
      </c>
      <c r="M66" s="45">
        <f t="shared" si="6"/>
        <v>11</v>
      </c>
      <c r="N66" s="45">
        <f t="shared" si="6"/>
        <v>13</v>
      </c>
      <c r="O66" s="45">
        <f t="shared" si="6"/>
        <v>11</v>
      </c>
      <c r="P66" s="45">
        <f t="shared" si="6"/>
        <v>16</v>
      </c>
      <c r="Q66" s="45">
        <f t="shared" si="6"/>
        <v>17</v>
      </c>
      <c r="S66" s="37">
        <f>M23</f>
        <v>32</v>
      </c>
      <c r="T66" s="37">
        <f>M45</f>
        <v>19</v>
      </c>
      <c r="U66" s="37">
        <f>M58</f>
        <v>17</v>
      </c>
      <c r="V66" s="37">
        <f>SUM(S66:U66)</f>
        <v>68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2">
        <v>25</v>
      </c>
      <c r="C67" s="42"/>
      <c r="D67" s="42">
        <f>B67-C67-E67-F67</f>
        <v>16</v>
      </c>
      <c r="E67" s="48">
        <v>8</v>
      </c>
      <c r="F67" s="42">
        <v>1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72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88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7183-8DC0-4855-B5BA-965948D1593E}">
  <sheetPr>
    <pageSetUpPr fitToPage="1"/>
  </sheetPr>
  <dimension ref="A1:U83"/>
  <sheetViews>
    <sheetView zoomScaleNormal="100" workbookViewId="0">
      <selection activeCell="E8" sqref="E8"/>
    </sheetView>
  </sheetViews>
  <sheetFormatPr defaultRowHeight="24.95" customHeight="1"/>
  <cols>
    <col min="1" max="4" width="9" style="19"/>
    <col min="5" max="7" width="9.5" style="19" bestFit="1" customWidth="1"/>
    <col min="8" max="12" width="9" style="19"/>
    <col min="13" max="14" width="9.5" style="19" bestFit="1" customWidth="1"/>
    <col min="15" max="16" width="9" style="19"/>
    <col min="17" max="17" width="9.5" style="21" bestFit="1" customWidth="1"/>
    <col min="18" max="18" width="9" style="19"/>
    <col min="19" max="19" width="9" style="54"/>
    <col min="20" max="20" width="9" style="55"/>
    <col min="21" max="16384" width="9" style="19"/>
  </cols>
  <sheetData>
    <row r="1" spans="1:20" ht="24.95" customHeight="1">
      <c r="A1" s="101"/>
      <c r="B1" s="101"/>
      <c r="C1" s="101"/>
      <c r="D1" s="101"/>
      <c r="E1" s="101"/>
      <c r="F1" s="101"/>
      <c r="G1" s="112" t="s">
        <v>89</v>
      </c>
      <c r="H1" s="112"/>
      <c r="I1" s="112"/>
      <c r="J1" s="112"/>
      <c r="K1" s="112"/>
      <c r="L1" s="112"/>
      <c r="M1" s="101"/>
      <c r="N1" s="101"/>
      <c r="O1" s="113" t="s">
        <v>422</v>
      </c>
      <c r="P1" s="113"/>
      <c r="Q1" s="113"/>
      <c r="R1" s="101"/>
    </row>
    <row r="2" spans="1:20" ht="24.95" customHeight="1">
      <c r="A2" s="56" t="s">
        <v>90</v>
      </c>
      <c r="B2" s="56" t="s">
        <v>91</v>
      </c>
      <c r="C2" s="56" t="s">
        <v>92</v>
      </c>
      <c r="D2" s="56" t="s">
        <v>93</v>
      </c>
      <c r="E2" s="56" t="s">
        <v>94</v>
      </c>
      <c r="F2" s="56" t="s">
        <v>95</v>
      </c>
      <c r="G2" s="56" t="s">
        <v>90</v>
      </c>
      <c r="H2" s="56" t="s">
        <v>91</v>
      </c>
      <c r="I2" s="56" t="s">
        <v>92</v>
      </c>
      <c r="J2" s="56" t="s">
        <v>93</v>
      </c>
      <c r="K2" s="56" t="s">
        <v>94</v>
      </c>
      <c r="L2" s="56" t="s">
        <v>95</v>
      </c>
      <c r="M2" s="56" t="s">
        <v>90</v>
      </c>
      <c r="N2" s="56" t="s">
        <v>91</v>
      </c>
      <c r="O2" s="56" t="s">
        <v>92</v>
      </c>
      <c r="P2" s="56" t="s">
        <v>93</v>
      </c>
      <c r="Q2" s="56" t="s">
        <v>94</v>
      </c>
      <c r="R2" s="56" t="s">
        <v>95</v>
      </c>
    </row>
    <row r="3" spans="1:20" ht="24.95" customHeight="1">
      <c r="A3" s="56">
        <v>1</v>
      </c>
      <c r="B3" s="56" t="s">
        <v>96</v>
      </c>
      <c r="C3" s="56" t="s">
        <v>97</v>
      </c>
      <c r="D3" s="56" t="s">
        <v>98</v>
      </c>
      <c r="E3" s="57"/>
      <c r="F3" s="58" t="s">
        <v>127</v>
      </c>
      <c r="G3" s="56">
        <v>1</v>
      </c>
      <c r="H3" s="56" t="s">
        <v>99</v>
      </c>
      <c r="I3" s="56" t="s">
        <v>100</v>
      </c>
      <c r="J3" s="58" t="s">
        <v>101</v>
      </c>
      <c r="K3" s="58" t="s">
        <v>102</v>
      </c>
      <c r="L3" s="58"/>
      <c r="M3" s="56">
        <v>1</v>
      </c>
      <c r="N3" s="56">
        <v>704</v>
      </c>
      <c r="O3" s="56" t="s">
        <v>103</v>
      </c>
      <c r="P3" s="56" t="s">
        <v>101</v>
      </c>
      <c r="Q3" s="58" t="s">
        <v>104</v>
      </c>
      <c r="R3" s="56"/>
      <c r="S3" s="59"/>
      <c r="T3" s="60"/>
    </row>
    <row r="4" spans="1:20" ht="24.95" customHeight="1">
      <c r="A4" s="56">
        <v>2</v>
      </c>
      <c r="B4" s="56" t="s">
        <v>105</v>
      </c>
      <c r="C4" s="56" t="s">
        <v>106</v>
      </c>
      <c r="D4" s="56" t="s">
        <v>98</v>
      </c>
      <c r="E4" s="58" t="s">
        <v>102</v>
      </c>
      <c r="F4" s="58"/>
      <c r="G4" s="56">
        <v>2</v>
      </c>
      <c r="H4" s="56" t="s">
        <v>107</v>
      </c>
      <c r="I4" s="56" t="s">
        <v>108</v>
      </c>
      <c r="J4" s="56" t="s">
        <v>98</v>
      </c>
      <c r="K4" s="58" t="s">
        <v>109</v>
      </c>
      <c r="L4" s="58" t="s">
        <v>110</v>
      </c>
      <c r="M4" s="56">
        <v>2</v>
      </c>
      <c r="N4" s="56">
        <v>706</v>
      </c>
      <c r="O4" s="56" t="s">
        <v>111</v>
      </c>
      <c r="P4" s="56" t="s">
        <v>98</v>
      </c>
      <c r="Q4" s="58" t="s">
        <v>102</v>
      </c>
      <c r="R4" s="56"/>
      <c r="S4" s="59"/>
      <c r="T4" s="60"/>
    </row>
    <row r="5" spans="1:20" ht="24.95" customHeight="1">
      <c r="A5" s="56">
        <v>3</v>
      </c>
      <c r="B5" s="56" t="s">
        <v>112</v>
      </c>
      <c r="C5" s="56" t="s">
        <v>113</v>
      </c>
      <c r="D5" s="58" t="s">
        <v>101</v>
      </c>
      <c r="E5" s="58" t="s">
        <v>102</v>
      </c>
      <c r="F5" s="58"/>
      <c r="G5" s="56">
        <v>3</v>
      </c>
      <c r="H5" s="56" t="s">
        <v>107</v>
      </c>
      <c r="I5" s="56" t="s">
        <v>114</v>
      </c>
      <c r="J5" s="56" t="s">
        <v>115</v>
      </c>
      <c r="K5" s="58" t="s">
        <v>116</v>
      </c>
      <c r="L5" s="58" t="s">
        <v>117</v>
      </c>
      <c r="M5" s="56">
        <v>3</v>
      </c>
      <c r="N5" s="56">
        <v>712</v>
      </c>
      <c r="O5" s="56" t="s">
        <v>118</v>
      </c>
      <c r="P5" s="56" t="s">
        <v>101</v>
      </c>
      <c r="Q5" s="58" t="s">
        <v>119</v>
      </c>
      <c r="R5" s="56"/>
      <c r="S5" s="59"/>
      <c r="T5" s="60"/>
    </row>
    <row r="6" spans="1:20" ht="24.95" customHeight="1">
      <c r="A6" s="56">
        <v>4</v>
      </c>
      <c r="B6" s="56" t="s">
        <v>120</v>
      </c>
      <c r="C6" s="56" t="s">
        <v>121</v>
      </c>
      <c r="D6" s="56" t="s">
        <v>101</v>
      </c>
      <c r="E6" s="58" t="s">
        <v>102</v>
      </c>
      <c r="F6" s="58"/>
      <c r="G6" s="56">
        <v>4</v>
      </c>
      <c r="H6" s="56" t="s">
        <v>107</v>
      </c>
      <c r="I6" s="56" t="s">
        <v>122</v>
      </c>
      <c r="J6" s="56" t="s">
        <v>101</v>
      </c>
      <c r="K6" s="58" t="s">
        <v>102</v>
      </c>
      <c r="L6" s="58"/>
      <c r="M6" s="56">
        <v>4</v>
      </c>
      <c r="N6" s="56">
        <v>714</v>
      </c>
      <c r="O6" s="56" t="s">
        <v>123</v>
      </c>
      <c r="P6" s="56" t="s">
        <v>101</v>
      </c>
      <c r="Q6" s="58"/>
      <c r="R6" s="61" t="s">
        <v>124</v>
      </c>
      <c r="S6" s="59"/>
      <c r="T6" s="60"/>
    </row>
    <row r="7" spans="1:20" ht="24.95" customHeight="1">
      <c r="A7" s="56">
        <v>5</v>
      </c>
      <c r="B7" s="62" t="s">
        <v>125</v>
      </c>
      <c r="C7" s="56" t="s">
        <v>126</v>
      </c>
      <c r="D7" s="56" t="s">
        <v>101</v>
      </c>
      <c r="E7" s="57"/>
      <c r="F7" s="58" t="s">
        <v>127</v>
      </c>
      <c r="G7" s="56">
        <v>5</v>
      </c>
      <c r="H7" s="56" t="s">
        <v>107</v>
      </c>
      <c r="I7" s="63" t="s">
        <v>128</v>
      </c>
      <c r="J7" s="64" t="s">
        <v>129</v>
      </c>
      <c r="K7" s="58" t="s">
        <v>116</v>
      </c>
      <c r="L7" s="56"/>
      <c r="M7" s="56">
        <v>5</v>
      </c>
      <c r="N7" s="56">
        <v>715</v>
      </c>
      <c r="O7" s="56" t="s">
        <v>130</v>
      </c>
      <c r="P7" s="56" t="s">
        <v>98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101</v>
      </c>
      <c r="E8" s="58" t="s">
        <v>424</v>
      </c>
      <c r="F8" s="58"/>
      <c r="G8" s="56">
        <v>6</v>
      </c>
      <c r="H8" s="56" t="s">
        <v>107</v>
      </c>
      <c r="I8" s="56" t="s">
        <v>134</v>
      </c>
      <c r="J8" s="56" t="s">
        <v>101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98</v>
      </c>
      <c r="Q8" s="58" t="s">
        <v>109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101</v>
      </c>
      <c r="E9" s="58" t="s">
        <v>102</v>
      </c>
      <c r="F9" s="58"/>
      <c r="G9" s="56">
        <v>7</v>
      </c>
      <c r="H9" s="56" t="s">
        <v>107</v>
      </c>
      <c r="I9" s="56" t="s">
        <v>139</v>
      </c>
      <c r="J9" s="56" t="s">
        <v>101</v>
      </c>
      <c r="K9" s="57" t="s">
        <v>140</v>
      </c>
      <c r="L9" s="65"/>
      <c r="M9" s="56">
        <v>7</v>
      </c>
      <c r="N9" s="56">
        <v>718</v>
      </c>
      <c r="O9" s="56" t="s">
        <v>141</v>
      </c>
      <c r="P9" s="56" t="s">
        <v>101</v>
      </c>
      <c r="Q9" s="58" t="s">
        <v>119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56" t="s">
        <v>101</v>
      </c>
      <c r="E10" s="58"/>
      <c r="F10" s="58" t="s">
        <v>144</v>
      </c>
      <c r="G10" s="56">
        <v>8</v>
      </c>
      <c r="H10" s="56" t="s">
        <v>107</v>
      </c>
      <c r="I10" s="56" t="s">
        <v>145</v>
      </c>
      <c r="J10" s="56" t="s">
        <v>101</v>
      </c>
      <c r="K10" s="57"/>
      <c r="L10" s="58" t="s">
        <v>127</v>
      </c>
      <c r="M10" s="56">
        <v>8</v>
      </c>
      <c r="N10" s="66">
        <v>719</v>
      </c>
      <c r="O10" s="56" t="s">
        <v>146</v>
      </c>
      <c r="P10" s="64" t="s">
        <v>129</v>
      </c>
      <c r="Q10" s="58"/>
      <c r="R10" s="69" t="s">
        <v>396</v>
      </c>
      <c r="S10" s="59"/>
      <c r="T10" s="60"/>
    </row>
    <row r="11" spans="1:20" ht="24.95" customHeight="1">
      <c r="A11" s="56">
        <v>9</v>
      </c>
      <c r="B11" s="56" t="s">
        <v>147</v>
      </c>
      <c r="C11" s="56" t="s">
        <v>148</v>
      </c>
      <c r="D11" s="56" t="s">
        <v>149</v>
      </c>
      <c r="E11" s="58" t="s">
        <v>150</v>
      </c>
      <c r="F11" s="58" t="s">
        <v>429</v>
      </c>
      <c r="G11" s="56">
        <v>9</v>
      </c>
      <c r="H11" s="56" t="s">
        <v>107</v>
      </c>
      <c r="I11" s="56" t="s">
        <v>151</v>
      </c>
      <c r="J11" s="56" t="s">
        <v>101</v>
      </c>
      <c r="K11" s="58" t="s">
        <v>152</v>
      </c>
      <c r="L11" s="58"/>
      <c r="M11" s="56">
        <v>9</v>
      </c>
      <c r="N11" s="66">
        <v>720</v>
      </c>
      <c r="O11" s="56" t="s">
        <v>153</v>
      </c>
      <c r="P11" s="56" t="s">
        <v>98</v>
      </c>
      <c r="Q11" s="58"/>
      <c r="R11" s="61" t="s">
        <v>124</v>
      </c>
      <c r="S11" s="59"/>
      <c r="T11" s="60"/>
    </row>
    <row r="12" spans="1:20" ht="24.95" customHeight="1">
      <c r="A12" s="56">
        <v>10</v>
      </c>
      <c r="B12" s="56" t="s">
        <v>154</v>
      </c>
      <c r="C12" s="56" t="s">
        <v>155</v>
      </c>
      <c r="D12" s="56" t="s">
        <v>101</v>
      </c>
      <c r="E12" s="58" t="s">
        <v>135</v>
      </c>
      <c r="F12" s="58"/>
      <c r="G12" s="56">
        <v>10</v>
      </c>
      <c r="H12" s="56" t="s">
        <v>107</v>
      </c>
      <c r="I12" s="56" t="s">
        <v>158</v>
      </c>
      <c r="J12" s="56" t="s">
        <v>101</v>
      </c>
      <c r="K12" s="58"/>
      <c r="L12" s="58" t="s">
        <v>127</v>
      </c>
      <c r="M12" s="56">
        <v>10</v>
      </c>
      <c r="N12" s="56">
        <v>721</v>
      </c>
      <c r="O12" s="56" t="s">
        <v>159</v>
      </c>
      <c r="P12" s="56" t="s">
        <v>101</v>
      </c>
      <c r="Q12" s="58" t="s">
        <v>102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101</v>
      </c>
      <c r="E13" s="58" t="s">
        <v>162</v>
      </c>
      <c r="F13" s="58"/>
      <c r="G13" s="56">
        <v>11</v>
      </c>
      <c r="H13" s="56" t="s">
        <v>107</v>
      </c>
      <c r="I13" s="56" t="s">
        <v>200</v>
      </c>
      <c r="J13" s="56" t="s">
        <v>101</v>
      </c>
      <c r="K13" s="58" t="s">
        <v>102</v>
      </c>
      <c r="L13" s="58"/>
      <c r="M13" s="56">
        <v>11</v>
      </c>
      <c r="N13" s="56">
        <v>901</v>
      </c>
      <c r="O13" s="56" t="s">
        <v>165</v>
      </c>
      <c r="P13" s="56" t="s">
        <v>98</v>
      </c>
      <c r="Q13" s="58" t="s">
        <v>102</v>
      </c>
      <c r="R13" s="58"/>
      <c r="S13" s="59"/>
      <c r="T13" s="60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101</v>
      </c>
      <c r="E14" s="58" t="s">
        <v>432</v>
      </c>
      <c r="F14" s="58"/>
      <c r="G14" s="56">
        <v>12</v>
      </c>
      <c r="H14" s="56" t="s">
        <v>107</v>
      </c>
      <c r="I14" s="56" t="s">
        <v>204</v>
      </c>
      <c r="J14" s="56" t="s">
        <v>101</v>
      </c>
      <c r="K14" s="58" t="s">
        <v>102</v>
      </c>
      <c r="L14" s="56"/>
      <c r="M14" s="56">
        <v>12</v>
      </c>
      <c r="N14" s="56">
        <v>906</v>
      </c>
      <c r="O14" s="56" t="s">
        <v>170</v>
      </c>
      <c r="P14" s="56" t="s">
        <v>98</v>
      </c>
      <c r="Q14" s="58" t="s">
        <v>171</v>
      </c>
      <c r="R14" s="61" t="s">
        <v>172</v>
      </c>
      <c r="S14" s="59"/>
      <c r="T14" s="60"/>
    </row>
    <row r="15" spans="1:20" ht="24.95" customHeight="1">
      <c r="A15" s="56">
        <v>13</v>
      </c>
      <c r="B15" s="56" t="s">
        <v>173</v>
      </c>
      <c r="C15" s="56" t="s">
        <v>174</v>
      </c>
      <c r="D15" s="56" t="s">
        <v>98</v>
      </c>
      <c r="E15" s="58" t="s">
        <v>119</v>
      </c>
      <c r="F15" s="56"/>
      <c r="G15" s="56">
        <v>13</v>
      </c>
      <c r="H15" s="56" t="s">
        <v>163</v>
      </c>
      <c r="I15" s="56" t="s">
        <v>164</v>
      </c>
      <c r="J15" s="56" t="s">
        <v>98</v>
      </c>
      <c r="K15" s="58" t="s">
        <v>102</v>
      </c>
      <c r="L15" s="56"/>
      <c r="M15" s="56">
        <v>13</v>
      </c>
      <c r="N15" s="56">
        <v>910</v>
      </c>
      <c r="O15" s="56" t="s">
        <v>176</v>
      </c>
      <c r="P15" s="56" t="s">
        <v>101</v>
      </c>
      <c r="Q15" s="58"/>
      <c r="R15" s="61" t="s">
        <v>423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98</v>
      </c>
      <c r="E16" s="58" t="s">
        <v>184</v>
      </c>
      <c r="F16" s="58"/>
      <c r="G16" s="56">
        <v>14</v>
      </c>
      <c r="H16" s="56" t="s">
        <v>163</v>
      </c>
      <c r="I16" s="56" t="s">
        <v>168</v>
      </c>
      <c r="J16" s="64" t="s">
        <v>156</v>
      </c>
      <c r="K16" s="58" t="s">
        <v>169</v>
      </c>
      <c r="L16" s="56"/>
      <c r="M16" s="56">
        <v>14</v>
      </c>
      <c r="N16" s="56">
        <v>913</v>
      </c>
      <c r="O16" s="56" t="s">
        <v>180</v>
      </c>
      <c r="P16" s="56" t="s">
        <v>101</v>
      </c>
      <c r="Q16" s="58"/>
      <c r="R16" s="58" t="s">
        <v>127</v>
      </c>
      <c r="S16" s="59"/>
      <c r="T16" s="60"/>
    </row>
    <row r="17" spans="1:20" ht="24.95" customHeight="1">
      <c r="A17" s="56">
        <v>15</v>
      </c>
      <c r="B17" s="56" t="s">
        <v>181</v>
      </c>
      <c r="C17" s="56" t="s">
        <v>182</v>
      </c>
      <c r="D17" s="56" t="s">
        <v>101</v>
      </c>
      <c r="E17" s="58" t="s">
        <v>438</v>
      </c>
      <c r="F17" s="58"/>
      <c r="G17" s="56">
        <v>15</v>
      </c>
      <c r="H17" s="56" t="s">
        <v>163</v>
      </c>
      <c r="I17" s="56" t="s">
        <v>175</v>
      </c>
      <c r="J17" s="56" t="s">
        <v>101</v>
      </c>
      <c r="K17" s="58" t="s">
        <v>162</v>
      </c>
      <c r="L17" s="58"/>
      <c r="M17" s="56">
        <v>15</v>
      </c>
      <c r="N17" s="56">
        <v>914</v>
      </c>
      <c r="O17" s="56" t="s">
        <v>185</v>
      </c>
      <c r="P17" s="56" t="s">
        <v>98</v>
      </c>
      <c r="Q17" s="58" t="s">
        <v>102</v>
      </c>
      <c r="R17" s="58"/>
      <c r="S17" s="60"/>
      <c r="T17" s="60"/>
    </row>
    <row r="18" spans="1:20" ht="24.95" customHeight="1">
      <c r="A18" s="56">
        <v>16</v>
      </c>
      <c r="B18" s="56" t="s">
        <v>186</v>
      </c>
      <c r="C18" s="56" t="s">
        <v>187</v>
      </c>
      <c r="D18" s="64" t="s">
        <v>156</v>
      </c>
      <c r="E18" s="58" t="s">
        <v>169</v>
      </c>
      <c r="F18" s="56"/>
      <c r="G18" s="56">
        <v>16</v>
      </c>
      <c r="H18" s="56" t="s">
        <v>163</v>
      </c>
      <c r="I18" s="56" t="s">
        <v>179</v>
      </c>
      <c r="J18" s="56" t="s">
        <v>101</v>
      </c>
      <c r="K18" s="58" t="s">
        <v>102</v>
      </c>
      <c r="L18" s="56"/>
      <c r="M18" s="56">
        <v>16</v>
      </c>
      <c r="N18" s="66">
        <v>915</v>
      </c>
      <c r="O18" s="63" t="s">
        <v>189</v>
      </c>
      <c r="P18" s="56" t="s">
        <v>98</v>
      </c>
      <c r="Q18" s="58" t="s">
        <v>102</v>
      </c>
      <c r="R18" s="58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190</v>
      </c>
      <c r="D19" s="56" t="s">
        <v>101</v>
      </c>
      <c r="E19" s="58" t="s">
        <v>119</v>
      </c>
      <c r="F19" s="58"/>
      <c r="G19" s="56">
        <v>17</v>
      </c>
      <c r="H19" s="56" t="s">
        <v>163</v>
      </c>
      <c r="I19" s="56" t="s">
        <v>183</v>
      </c>
      <c r="J19" s="56" t="s">
        <v>98</v>
      </c>
      <c r="K19" s="58" t="s">
        <v>184</v>
      </c>
      <c r="L19" s="58"/>
      <c r="M19" s="56">
        <v>17</v>
      </c>
      <c r="N19" s="68">
        <v>817</v>
      </c>
      <c r="O19" s="63" t="s">
        <v>192</v>
      </c>
      <c r="P19" s="56" t="s">
        <v>98</v>
      </c>
      <c r="Q19" s="58" t="s">
        <v>102</v>
      </c>
      <c r="R19" s="58"/>
      <c r="S19" s="60"/>
      <c r="T19" s="60"/>
    </row>
    <row r="20" spans="1:20" ht="24.95" customHeight="1">
      <c r="A20" s="56">
        <v>18</v>
      </c>
      <c r="B20" s="56" t="s">
        <v>193</v>
      </c>
      <c r="C20" s="56" t="s">
        <v>194</v>
      </c>
      <c r="D20" s="56" t="s">
        <v>101</v>
      </c>
      <c r="E20" s="58" t="s">
        <v>102</v>
      </c>
      <c r="F20" s="58"/>
      <c r="G20" s="56">
        <v>18</v>
      </c>
      <c r="H20" s="56" t="s">
        <v>163</v>
      </c>
      <c r="I20" s="56" t="s">
        <v>188</v>
      </c>
      <c r="J20" s="56" t="s">
        <v>101</v>
      </c>
      <c r="K20" s="57" t="s">
        <v>440</v>
      </c>
      <c r="L20" s="58"/>
      <c r="M20" s="56">
        <v>18</v>
      </c>
      <c r="N20" s="56" t="s">
        <v>197</v>
      </c>
      <c r="O20" s="63" t="s">
        <v>198</v>
      </c>
      <c r="P20" s="56" t="s">
        <v>101</v>
      </c>
      <c r="Q20" s="58" t="s">
        <v>102</v>
      </c>
      <c r="R20" s="58"/>
      <c r="S20" s="19"/>
      <c r="T20" s="19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101</v>
      </c>
      <c r="E21" s="58" t="s">
        <v>102</v>
      </c>
      <c r="F21" s="58"/>
      <c r="G21" s="56">
        <v>19</v>
      </c>
      <c r="H21" s="56" t="s">
        <v>163</v>
      </c>
      <c r="I21" s="56" t="s">
        <v>191</v>
      </c>
      <c r="J21" s="56" t="s">
        <v>101</v>
      </c>
      <c r="K21" s="58" t="s">
        <v>102</v>
      </c>
      <c r="L21" s="58"/>
      <c r="M21" s="56">
        <v>19</v>
      </c>
      <c r="N21" s="56" t="s">
        <v>201</v>
      </c>
      <c r="O21" s="56" t="s">
        <v>202</v>
      </c>
      <c r="P21" s="56" t="s">
        <v>101</v>
      </c>
      <c r="Q21" s="58" t="s">
        <v>102</v>
      </c>
      <c r="R21" s="58"/>
      <c r="S21" s="19"/>
      <c r="T21" s="19"/>
    </row>
    <row r="22" spans="1:20" ht="24.95" customHeight="1">
      <c r="A22" s="56">
        <v>20</v>
      </c>
      <c r="B22" s="56" t="s">
        <v>107</v>
      </c>
      <c r="C22" s="56" t="s">
        <v>203</v>
      </c>
      <c r="D22" s="56" t="s">
        <v>101</v>
      </c>
      <c r="E22" s="58"/>
      <c r="F22" s="58" t="s">
        <v>127</v>
      </c>
      <c r="G22" s="56">
        <v>20</v>
      </c>
      <c r="H22" s="56" t="s">
        <v>195</v>
      </c>
      <c r="I22" s="56" t="s">
        <v>196</v>
      </c>
      <c r="J22" s="56" t="s">
        <v>101</v>
      </c>
      <c r="K22" s="58" t="s">
        <v>102</v>
      </c>
      <c r="L22" s="56"/>
      <c r="M22" s="56">
        <v>20</v>
      </c>
      <c r="N22" s="56" t="s">
        <v>163</v>
      </c>
      <c r="O22" s="56" t="s">
        <v>205</v>
      </c>
      <c r="P22" s="56" t="s">
        <v>98</v>
      </c>
      <c r="Q22" s="58" t="s">
        <v>102</v>
      </c>
      <c r="R22" s="58"/>
      <c r="S22" s="19"/>
      <c r="T22" s="19"/>
    </row>
    <row r="23" spans="1:20" ht="24.95" customHeight="1">
      <c r="A23" s="56">
        <v>21</v>
      </c>
      <c r="B23" s="56" t="s">
        <v>206</v>
      </c>
      <c r="C23" s="56" t="s">
        <v>207</v>
      </c>
      <c r="D23" s="56" t="s">
        <v>101</v>
      </c>
      <c r="E23" s="58" t="s">
        <v>119</v>
      </c>
      <c r="F23" s="56"/>
      <c r="G23" s="56">
        <v>21</v>
      </c>
      <c r="H23" s="56" t="s">
        <v>163</v>
      </c>
      <c r="I23" s="56" t="s">
        <v>208</v>
      </c>
      <c r="J23" s="56" t="s">
        <v>101</v>
      </c>
      <c r="K23" s="58" t="s">
        <v>102</v>
      </c>
      <c r="L23" s="56"/>
      <c r="M23" s="56">
        <v>21</v>
      </c>
      <c r="N23" s="56" t="s">
        <v>163</v>
      </c>
      <c r="O23" s="56" t="s">
        <v>209</v>
      </c>
      <c r="P23" s="56" t="s">
        <v>98</v>
      </c>
      <c r="Q23" s="58" t="s">
        <v>135</v>
      </c>
      <c r="R23" s="58"/>
      <c r="S23" s="19"/>
      <c r="T23" s="19"/>
    </row>
    <row r="24" spans="1:20" ht="24.95" customHeight="1">
      <c r="A24" s="56">
        <v>22</v>
      </c>
      <c r="B24" s="56" t="s">
        <v>193</v>
      </c>
      <c r="C24" s="56" t="s">
        <v>210</v>
      </c>
      <c r="D24" s="64" t="s">
        <v>156</v>
      </c>
      <c r="E24" s="58" t="s">
        <v>211</v>
      </c>
      <c r="F24" s="56"/>
      <c r="G24" s="56">
        <v>22</v>
      </c>
      <c r="H24" s="56" t="s">
        <v>163</v>
      </c>
      <c r="I24" s="56" t="s">
        <v>212</v>
      </c>
      <c r="J24" s="56" t="s">
        <v>101</v>
      </c>
      <c r="K24" s="57"/>
      <c r="L24" s="58" t="s">
        <v>127</v>
      </c>
      <c r="M24" s="56">
        <v>22</v>
      </c>
      <c r="N24" s="66">
        <v>801</v>
      </c>
      <c r="O24" s="56" t="s">
        <v>213</v>
      </c>
      <c r="P24" s="56" t="s">
        <v>101</v>
      </c>
      <c r="Q24" s="58"/>
      <c r="R24" s="61" t="s">
        <v>124</v>
      </c>
      <c r="S24" s="19"/>
      <c r="T24" s="19"/>
    </row>
    <row r="25" spans="1:20" ht="24.95" customHeight="1">
      <c r="A25" s="56">
        <v>23</v>
      </c>
      <c r="B25" s="56" t="s">
        <v>214</v>
      </c>
      <c r="C25" s="56" t="s">
        <v>215</v>
      </c>
      <c r="D25" s="56" t="s">
        <v>101</v>
      </c>
      <c r="E25" s="58" t="s">
        <v>135</v>
      </c>
      <c r="F25" s="56"/>
      <c r="G25" s="56">
        <v>23</v>
      </c>
      <c r="H25" s="56" t="s">
        <v>163</v>
      </c>
      <c r="I25" s="56" t="s">
        <v>216</v>
      </c>
      <c r="J25" s="56" t="s">
        <v>101</v>
      </c>
      <c r="K25" s="58" t="s">
        <v>102</v>
      </c>
      <c r="L25" s="58"/>
      <c r="M25" s="56">
        <v>23</v>
      </c>
      <c r="N25" s="56">
        <v>807</v>
      </c>
      <c r="O25" s="56" t="s">
        <v>217</v>
      </c>
      <c r="P25" s="56" t="s">
        <v>101</v>
      </c>
      <c r="Q25" s="58"/>
      <c r="R25" s="61" t="s">
        <v>124</v>
      </c>
      <c r="S25" s="19"/>
      <c r="T25" s="19"/>
    </row>
    <row r="26" spans="1:20" ht="24.95" customHeight="1">
      <c r="A26" s="56">
        <v>24</v>
      </c>
      <c r="B26" s="56" t="s">
        <v>193</v>
      </c>
      <c r="C26" s="56" t="s">
        <v>218</v>
      </c>
      <c r="D26" s="56" t="s">
        <v>101</v>
      </c>
      <c r="E26" s="57" t="s">
        <v>445</v>
      </c>
      <c r="F26" s="58"/>
      <c r="G26" s="56">
        <v>24</v>
      </c>
      <c r="H26" s="56" t="s">
        <v>163</v>
      </c>
      <c r="I26" s="56" t="s">
        <v>219</v>
      </c>
      <c r="J26" s="56" t="s">
        <v>101</v>
      </c>
      <c r="K26" s="58" t="s">
        <v>102</v>
      </c>
      <c r="L26" s="56"/>
      <c r="M26" s="56">
        <v>24</v>
      </c>
      <c r="N26" s="63">
        <v>809</v>
      </c>
      <c r="O26" s="56" t="s">
        <v>220</v>
      </c>
      <c r="P26" s="56" t="s">
        <v>101</v>
      </c>
      <c r="Q26" s="58"/>
      <c r="R26" s="61" t="s">
        <v>124</v>
      </c>
      <c r="S26" s="19"/>
      <c r="T26" s="19"/>
    </row>
    <row r="27" spans="1:20" ht="24.95" customHeight="1">
      <c r="A27" s="56">
        <v>25</v>
      </c>
      <c r="B27" s="56" t="s">
        <v>221</v>
      </c>
      <c r="C27" s="56" t="s">
        <v>222</v>
      </c>
      <c r="D27" s="56" t="s">
        <v>223</v>
      </c>
      <c r="E27" s="58" t="s">
        <v>224</v>
      </c>
      <c r="F27" s="58" t="s">
        <v>225</v>
      </c>
      <c r="G27" s="56">
        <v>25</v>
      </c>
      <c r="H27" s="56" t="s">
        <v>163</v>
      </c>
      <c r="I27" s="56" t="s">
        <v>226</v>
      </c>
      <c r="J27" s="56" t="s">
        <v>101</v>
      </c>
      <c r="K27" s="58" t="s">
        <v>102</v>
      </c>
      <c r="L27" s="58"/>
      <c r="M27" s="56">
        <v>25</v>
      </c>
      <c r="N27" s="56">
        <v>811</v>
      </c>
      <c r="O27" s="56" t="s">
        <v>227</v>
      </c>
      <c r="P27" s="56" t="s">
        <v>101</v>
      </c>
      <c r="Q27" s="58"/>
      <c r="R27" s="61" t="s">
        <v>124</v>
      </c>
      <c r="S27" s="19"/>
      <c r="T27" s="19"/>
    </row>
    <row r="28" spans="1:20" ht="24.95" customHeight="1">
      <c r="A28" s="56">
        <v>26</v>
      </c>
      <c r="B28" s="56" t="s">
        <v>413</v>
      </c>
      <c r="C28" s="56" t="s">
        <v>228</v>
      </c>
      <c r="D28" s="56" t="s">
        <v>436</v>
      </c>
      <c r="E28" s="58" t="s">
        <v>102</v>
      </c>
      <c r="F28" s="78" t="s">
        <v>437</v>
      </c>
      <c r="G28" s="56">
        <v>26</v>
      </c>
      <c r="H28" s="56" t="s">
        <v>163</v>
      </c>
      <c r="I28" s="56" t="s">
        <v>229</v>
      </c>
      <c r="J28" s="64" t="s">
        <v>156</v>
      </c>
      <c r="K28" s="58" t="s">
        <v>211</v>
      </c>
      <c r="L28" s="65"/>
      <c r="M28" s="56">
        <v>26</v>
      </c>
      <c r="N28" s="56">
        <v>816</v>
      </c>
      <c r="O28" s="56" t="s">
        <v>230</v>
      </c>
      <c r="P28" s="56" t="s">
        <v>101</v>
      </c>
      <c r="Q28" s="58"/>
      <c r="R28" s="61" t="s">
        <v>124</v>
      </c>
      <c r="S28" s="19"/>
      <c r="T28" s="19"/>
    </row>
    <row r="29" spans="1:20" ht="24.95" customHeight="1">
      <c r="A29" s="56">
        <v>27</v>
      </c>
      <c r="B29" s="56" t="s">
        <v>231</v>
      </c>
      <c r="C29" s="56" t="s">
        <v>232</v>
      </c>
      <c r="D29" s="64" t="s">
        <v>156</v>
      </c>
      <c r="E29" s="56" t="s">
        <v>233</v>
      </c>
      <c r="F29" s="58" t="s">
        <v>234</v>
      </c>
      <c r="G29" s="56">
        <v>27</v>
      </c>
      <c r="H29" s="56" t="s">
        <v>163</v>
      </c>
      <c r="I29" s="56" t="s">
        <v>235</v>
      </c>
      <c r="J29" s="56" t="s">
        <v>236</v>
      </c>
      <c r="K29" s="58" t="s">
        <v>237</v>
      </c>
      <c r="L29" s="58" t="s">
        <v>238</v>
      </c>
      <c r="M29" s="56">
        <v>27</v>
      </c>
      <c r="N29" s="56">
        <v>917</v>
      </c>
      <c r="O29" s="56" t="s">
        <v>239</v>
      </c>
      <c r="P29" s="56" t="s">
        <v>98</v>
      </c>
      <c r="Q29" s="58"/>
      <c r="R29" s="61" t="s">
        <v>397</v>
      </c>
      <c r="S29" s="19"/>
      <c r="T29" s="19"/>
    </row>
    <row r="30" spans="1:20" ht="24.95" customHeight="1">
      <c r="A30" s="102">
        <f>SUM(C30+I30+O30)</f>
        <v>81</v>
      </c>
      <c r="B30" s="102"/>
      <c r="C30" s="71">
        <f>COUNTA(C3:C29)</f>
        <v>27</v>
      </c>
      <c r="D30" s="102"/>
      <c r="E30" s="72">
        <f>COUNTA(E3:E25)</f>
        <v>19</v>
      </c>
      <c r="F30" s="72">
        <f>COUNTA(F3:F28)</f>
        <v>7</v>
      </c>
      <c r="G30" s="102"/>
      <c r="H30" s="102"/>
      <c r="I30" s="72">
        <f>COUNTA(I3:I29)</f>
        <v>27</v>
      </c>
      <c r="J30" s="102"/>
      <c r="K30" s="102">
        <f>COUNTA(K3:K24)</f>
        <v>19</v>
      </c>
      <c r="L30" s="102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02">
        <v>1</v>
      </c>
      <c r="S30" s="19"/>
      <c r="T30" s="19"/>
    </row>
    <row r="31" spans="1:20" ht="24.95" customHeight="1">
      <c r="A31" s="75" t="s">
        <v>240</v>
      </c>
      <c r="B31" s="75" t="s">
        <v>369</v>
      </c>
      <c r="C31" s="75" t="s">
        <v>370</v>
      </c>
      <c r="D31" s="76" t="s">
        <v>371</v>
      </c>
      <c r="E31" s="76" t="s">
        <v>372</v>
      </c>
      <c r="F31" s="76" t="s">
        <v>373</v>
      </c>
      <c r="G31" s="75" t="s">
        <v>240</v>
      </c>
      <c r="H31" s="75" t="s">
        <v>369</v>
      </c>
      <c r="I31" s="75" t="s">
        <v>370</v>
      </c>
      <c r="J31" s="76" t="s">
        <v>371</v>
      </c>
      <c r="K31" s="76" t="s">
        <v>372</v>
      </c>
      <c r="L31" s="76" t="s">
        <v>373</v>
      </c>
      <c r="M31" s="75" t="s">
        <v>240</v>
      </c>
      <c r="N31" s="75" t="s">
        <v>369</v>
      </c>
      <c r="O31" s="75" t="s">
        <v>370</v>
      </c>
      <c r="P31" s="76" t="s">
        <v>371</v>
      </c>
      <c r="Q31" s="75" t="s">
        <v>372</v>
      </c>
      <c r="R31" s="75" t="s">
        <v>373</v>
      </c>
      <c r="T31" s="19"/>
    </row>
    <row r="32" spans="1:20" ht="24.95" customHeight="1">
      <c r="A32" s="77" t="s">
        <v>241</v>
      </c>
      <c r="B32" s="75" t="s">
        <v>242</v>
      </c>
      <c r="C32" s="75" t="s">
        <v>14</v>
      </c>
      <c r="D32" s="75" t="s">
        <v>14</v>
      </c>
      <c r="E32" s="75" t="s">
        <v>14</v>
      </c>
      <c r="F32" s="75" t="s">
        <v>14</v>
      </c>
      <c r="G32" s="77" t="s">
        <v>243</v>
      </c>
      <c r="H32" s="75" t="s">
        <v>242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244</v>
      </c>
      <c r="N32" s="75" t="s">
        <v>242</v>
      </c>
      <c r="O32" s="75" t="s">
        <v>12</v>
      </c>
      <c r="P32" s="75" t="s">
        <v>242</v>
      </c>
      <c r="Q32" s="75" t="s">
        <v>10</v>
      </c>
      <c r="R32" s="75" t="s">
        <v>242</v>
      </c>
      <c r="S32" s="19"/>
      <c r="T32" s="19"/>
    </row>
    <row r="33" spans="1:21" s="92" customFormat="1" ht="24.95" customHeight="1">
      <c r="A33" s="99">
        <v>14</v>
      </c>
      <c r="B33" s="99">
        <v>8</v>
      </c>
      <c r="C33" s="99">
        <v>8</v>
      </c>
      <c r="D33" s="99">
        <v>7</v>
      </c>
      <c r="E33" s="99">
        <v>7</v>
      </c>
      <c r="F33" s="99">
        <v>8</v>
      </c>
      <c r="G33" s="99">
        <v>10</v>
      </c>
      <c r="H33" s="99">
        <v>6</v>
      </c>
      <c r="I33" s="99">
        <v>8</v>
      </c>
      <c r="J33" s="99">
        <v>8</v>
      </c>
      <c r="K33" s="99">
        <v>8</v>
      </c>
      <c r="L33" s="99">
        <v>6</v>
      </c>
      <c r="M33" s="99">
        <v>6</v>
      </c>
      <c r="N33" s="99">
        <v>3</v>
      </c>
      <c r="O33" s="99">
        <v>2</v>
      </c>
      <c r="P33" s="99">
        <v>3</v>
      </c>
      <c r="Q33" s="99">
        <v>3</v>
      </c>
      <c r="R33" s="99">
        <v>3</v>
      </c>
    </row>
    <row r="34" spans="1:21" s="78" customFormat="1" ht="24.95" customHeight="1">
      <c r="A34" s="78" t="s">
        <v>245</v>
      </c>
      <c r="B34" s="78" t="s">
        <v>246</v>
      </c>
      <c r="C34" s="78" t="s">
        <v>101</v>
      </c>
      <c r="D34" s="78" t="s">
        <v>102</v>
      </c>
      <c r="E34" s="79" t="s">
        <v>446</v>
      </c>
      <c r="F34" s="21"/>
      <c r="G34" s="21"/>
      <c r="H34" s="21"/>
      <c r="I34" s="21"/>
      <c r="J34" s="21"/>
      <c r="K34" s="21"/>
      <c r="L34" s="21"/>
      <c r="M34" s="80" t="s">
        <v>265</v>
      </c>
      <c r="N34" s="24" t="s">
        <v>421</v>
      </c>
      <c r="S34" s="81"/>
      <c r="T34" s="81"/>
    </row>
    <row r="35" spans="1:21" ht="24.95" customHeight="1">
      <c r="A35" s="78" t="s">
        <v>248</v>
      </c>
      <c r="B35" s="78" t="s">
        <v>249</v>
      </c>
      <c r="C35" s="78" t="s">
        <v>101</v>
      </c>
      <c r="D35" s="78" t="s">
        <v>102</v>
      </c>
      <c r="E35" s="79" t="s">
        <v>384</v>
      </c>
      <c r="F35" s="21"/>
      <c r="G35" s="21"/>
      <c r="H35" s="21"/>
      <c r="I35" s="21"/>
      <c r="J35" s="21"/>
      <c r="K35" s="21"/>
      <c r="L35" s="21"/>
      <c r="M35" s="80" t="s">
        <v>286</v>
      </c>
      <c r="N35" s="24"/>
      <c r="O35" s="78"/>
      <c r="P35" s="78"/>
      <c r="Q35" s="78"/>
      <c r="R35" s="78"/>
      <c r="S35" s="19"/>
      <c r="T35" s="19"/>
    </row>
    <row r="36" spans="1:21" s="83" customFormat="1" ht="24.95" customHeight="1">
      <c r="A36" s="78" t="s">
        <v>251</v>
      </c>
      <c r="B36" s="82" t="s">
        <v>252</v>
      </c>
      <c r="C36" s="78" t="s">
        <v>101</v>
      </c>
      <c r="D36" s="78" t="s">
        <v>253</v>
      </c>
      <c r="E36" s="79" t="s">
        <v>254</v>
      </c>
      <c r="F36" s="21"/>
      <c r="G36" s="21"/>
      <c r="H36" s="21"/>
      <c r="I36" s="21"/>
      <c r="J36" s="21"/>
      <c r="K36" s="21"/>
      <c r="L36" s="21"/>
      <c r="M36" s="80" t="s">
        <v>255</v>
      </c>
      <c r="N36" s="24" t="s">
        <v>256</v>
      </c>
      <c r="O36" s="78"/>
      <c r="P36" s="21"/>
      <c r="Q36" s="21"/>
      <c r="R36" s="21"/>
    </row>
    <row r="37" spans="1:21" s="83" customFormat="1" ht="24.95" customHeight="1">
      <c r="A37" s="78" t="s">
        <v>257</v>
      </c>
      <c r="B37" s="78" t="s">
        <v>258</v>
      </c>
      <c r="C37" s="78" t="s">
        <v>101</v>
      </c>
      <c r="D37" s="78" t="s">
        <v>127</v>
      </c>
      <c r="E37" s="79" t="s">
        <v>407</v>
      </c>
      <c r="F37" s="21"/>
      <c r="G37" s="21"/>
      <c r="H37" s="21"/>
      <c r="I37" s="21"/>
      <c r="J37" s="21"/>
      <c r="K37" s="21"/>
      <c r="L37" s="21"/>
      <c r="M37" s="80" t="s">
        <v>292</v>
      </c>
      <c r="N37" s="24" t="s">
        <v>259</v>
      </c>
      <c r="O37" s="21"/>
      <c r="P37" s="21"/>
      <c r="Q37" s="21"/>
      <c r="R37" s="78"/>
    </row>
    <row r="38" spans="1:21" ht="24.95" customHeight="1">
      <c r="A38" s="78" t="s">
        <v>260</v>
      </c>
      <c r="B38" s="78" t="s">
        <v>133</v>
      </c>
      <c r="C38" s="78" t="s">
        <v>101</v>
      </c>
      <c r="D38" s="78" t="s">
        <v>102</v>
      </c>
      <c r="E38" s="79" t="s">
        <v>425</v>
      </c>
      <c r="F38" s="24"/>
      <c r="G38" s="78"/>
      <c r="H38" s="78"/>
      <c r="I38" s="78"/>
      <c r="J38" s="78"/>
      <c r="K38" s="78"/>
      <c r="L38" s="78"/>
      <c r="M38" s="80" t="s">
        <v>426</v>
      </c>
      <c r="O38" s="22"/>
      <c r="S38" s="19"/>
      <c r="T38" s="19"/>
    </row>
    <row r="39" spans="1:21" ht="24.95" customHeight="1">
      <c r="A39" s="78" t="s">
        <v>263</v>
      </c>
      <c r="B39" s="78" t="s">
        <v>264</v>
      </c>
      <c r="C39" s="78" t="s">
        <v>101</v>
      </c>
      <c r="D39" s="78" t="s">
        <v>102</v>
      </c>
      <c r="E39" s="79" t="s">
        <v>408</v>
      </c>
      <c r="F39" s="24"/>
      <c r="G39" s="78"/>
      <c r="H39" s="78"/>
      <c r="I39" s="78"/>
      <c r="J39" s="78"/>
      <c r="K39" s="78"/>
      <c r="L39" s="78"/>
      <c r="M39" s="80" t="s">
        <v>286</v>
      </c>
      <c r="N39" s="24"/>
      <c r="O39" s="22"/>
      <c r="S39" s="19"/>
      <c r="T39" s="19"/>
    </row>
    <row r="40" spans="1:21" ht="24.95" customHeight="1">
      <c r="A40" s="78" t="s">
        <v>197</v>
      </c>
      <c r="B40" s="78" t="s">
        <v>143</v>
      </c>
      <c r="C40" s="78" t="s">
        <v>101</v>
      </c>
      <c r="D40" s="78" t="s">
        <v>266</v>
      </c>
      <c r="E40" s="84" t="s">
        <v>267</v>
      </c>
      <c r="F40" s="85"/>
      <c r="G40" s="85"/>
      <c r="H40" s="85"/>
      <c r="I40" s="85"/>
      <c r="J40" s="85"/>
      <c r="K40" s="85"/>
      <c r="L40" s="85"/>
      <c r="M40" s="79"/>
      <c r="N40" s="78"/>
      <c r="O40" s="80"/>
      <c r="P40" s="86" t="s">
        <v>268</v>
      </c>
      <c r="Q40" s="87" t="s">
        <v>269</v>
      </c>
      <c r="R40" s="78"/>
    </row>
    <row r="41" spans="1:21" ht="24.95" customHeight="1">
      <c r="A41" s="78" t="s">
        <v>147</v>
      </c>
      <c r="B41" s="88" t="s">
        <v>270</v>
      </c>
      <c r="C41" s="78" t="s">
        <v>101</v>
      </c>
      <c r="D41" s="78" t="s">
        <v>127</v>
      </c>
      <c r="E41" s="79" t="s">
        <v>430</v>
      </c>
      <c r="F41" s="21"/>
      <c r="G41" s="21"/>
      <c r="H41" s="21"/>
      <c r="I41" s="21"/>
      <c r="J41" s="21"/>
      <c r="K41" s="21"/>
      <c r="L41" s="21"/>
      <c r="M41" s="80" t="s">
        <v>431</v>
      </c>
      <c r="N41" s="24" t="s">
        <v>256</v>
      </c>
      <c r="O41" s="78"/>
      <c r="S41" s="19"/>
      <c r="T41" s="19"/>
    </row>
    <row r="42" spans="1:21" s="78" customFormat="1" ht="24.95" customHeight="1">
      <c r="A42" s="78" t="s">
        <v>271</v>
      </c>
      <c r="B42" s="82" t="s">
        <v>155</v>
      </c>
      <c r="C42" s="82" t="s">
        <v>129</v>
      </c>
      <c r="D42" s="78" t="s">
        <v>157</v>
      </c>
      <c r="E42" s="79" t="s">
        <v>272</v>
      </c>
      <c r="F42" s="24"/>
      <c r="K42" s="89"/>
      <c r="L42" s="90"/>
      <c r="M42" s="80"/>
      <c r="N42" s="24"/>
      <c r="S42" s="81"/>
      <c r="T42" s="81"/>
    </row>
    <row r="43" spans="1:21" ht="24.95" customHeight="1">
      <c r="A43" s="78" t="s">
        <v>273</v>
      </c>
      <c r="B43" s="78" t="s">
        <v>274</v>
      </c>
      <c r="C43" s="78" t="s">
        <v>101</v>
      </c>
      <c r="D43" s="80" t="s">
        <v>275</v>
      </c>
      <c r="E43" s="84" t="s">
        <v>409</v>
      </c>
      <c r="F43" s="85"/>
      <c r="G43" s="85"/>
      <c r="H43" s="85"/>
      <c r="I43" s="85"/>
      <c r="J43" s="85"/>
      <c r="K43" s="85"/>
      <c r="L43" s="85"/>
      <c r="M43" s="80" t="s">
        <v>410</v>
      </c>
      <c r="N43" s="91"/>
      <c r="O43" s="91"/>
      <c r="P43" s="92"/>
      <c r="Q43" s="85"/>
      <c r="R43" s="78"/>
      <c r="S43" s="19"/>
      <c r="T43" s="19"/>
    </row>
    <row r="44" spans="1:21" s="78" customFormat="1" ht="24.95" customHeight="1">
      <c r="A44" s="78" t="s">
        <v>166</v>
      </c>
      <c r="B44" s="88" t="s">
        <v>276</v>
      </c>
      <c r="C44" s="78" t="s">
        <v>101</v>
      </c>
      <c r="D44" s="78" t="s">
        <v>102</v>
      </c>
      <c r="E44" s="79" t="s">
        <v>433</v>
      </c>
      <c r="F44" s="21"/>
      <c r="G44" s="21"/>
      <c r="H44" s="21"/>
      <c r="I44" s="21"/>
      <c r="J44" s="21"/>
      <c r="K44" s="21"/>
      <c r="L44" s="21"/>
      <c r="M44" s="80" t="s">
        <v>434</v>
      </c>
      <c r="N44" s="24" t="s">
        <v>256</v>
      </c>
      <c r="T44" s="81"/>
      <c r="U44" s="81"/>
    </row>
    <row r="45" spans="1:21" s="78" customFormat="1" ht="24.95" customHeight="1">
      <c r="A45" s="78" t="s">
        <v>177</v>
      </c>
      <c r="B45" s="78" t="s">
        <v>279</v>
      </c>
      <c r="C45" s="78" t="s">
        <v>101</v>
      </c>
      <c r="D45" s="78" t="s">
        <v>280</v>
      </c>
      <c r="E45" s="79" t="s">
        <v>281</v>
      </c>
      <c r="M45" s="93" t="s">
        <v>282</v>
      </c>
      <c r="N45" s="24" t="s">
        <v>283</v>
      </c>
      <c r="O45" s="21"/>
      <c r="Q45" s="93"/>
      <c r="T45" s="81"/>
      <c r="U45" s="81"/>
    </row>
    <row r="46" spans="1:21" s="78" customFormat="1" ht="24.95" customHeight="1">
      <c r="A46" s="78" t="s">
        <v>284</v>
      </c>
      <c r="B46" s="78" t="s">
        <v>285</v>
      </c>
      <c r="C46" s="78" t="s">
        <v>101</v>
      </c>
      <c r="D46" s="78" t="s">
        <v>102</v>
      </c>
      <c r="E46" s="79" t="s">
        <v>439</v>
      </c>
      <c r="M46" s="93" t="s">
        <v>292</v>
      </c>
      <c r="N46" s="24"/>
      <c r="O46" s="21"/>
      <c r="Q46" s="93"/>
      <c r="T46" s="81"/>
      <c r="U46" s="81"/>
    </row>
    <row r="47" spans="1:21" s="78" customFormat="1" ht="24.95" customHeight="1">
      <c r="A47" s="78" t="s">
        <v>287</v>
      </c>
      <c r="B47" s="78" t="s">
        <v>288</v>
      </c>
      <c r="C47" s="82" t="s">
        <v>129</v>
      </c>
      <c r="D47" s="78" t="s">
        <v>330</v>
      </c>
      <c r="E47" s="79" t="s">
        <v>379</v>
      </c>
      <c r="F47" s="24"/>
      <c r="M47" s="24"/>
      <c r="Q47" s="87" t="s">
        <v>269</v>
      </c>
      <c r="R47" s="82" t="s">
        <v>85</v>
      </c>
      <c r="T47" s="81"/>
      <c r="U47" s="81"/>
    </row>
    <row r="48" spans="1:21" s="78" customFormat="1" ht="24.95" customHeight="1">
      <c r="A48" s="78" t="s">
        <v>193</v>
      </c>
      <c r="B48" s="78" t="s">
        <v>194</v>
      </c>
      <c r="C48" s="78" t="s">
        <v>101</v>
      </c>
      <c r="D48" s="78" t="s">
        <v>102</v>
      </c>
      <c r="E48" s="79">
        <v>45629</v>
      </c>
      <c r="F48" s="21"/>
      <c r="G48" s="21"/>
      <c r="H48" s="21"/>
      <c r="I48" s="21"/>
      <c r="J48" s="21"/>
      <c r="K48" s="21"/>
      <c r="L48" s="21"/>
      <c r="M48" s="80" t="s">
        <v>247</v>
      </c>
      <c r="N48" s="24" t="s">
        <v>259</v>
      </c>
      <c r="Q48" s="80"/>
      <c r="R48" s="82" t="s">
        <v>85</v>
      </c>
      <c r="T48" s="81"/>
      <c r="U48" s="81"/>
    </row>
    <row r="49" spans="1:21" s="78" customFormat="1" ht="24.95" customHeight="1">
      <c r="A49" s="78" t="s">
        <v>197</v>
      </c>
      <c r="B49" s="78" t="s">
        <v>199</v>
      </c>
      <c r="C49" s="78" t="s">
        <v>101</v>
      </c>
      <c r="D49" s="78" t="s">
        <v>102</v>
      </c>
      <c r="E49" s="79" t="s">
        <v>447</v>
      </c>
      <c r="F49" s="21"/>
      <c r="G49" s="21"/>
      <c r="H49" s="21"/>
      <c r="I49" s="21"/>
      <c r="J49" s="21"/>
      <c r="K49" s="21"/>
      <c r="L49" s="21"/>
      <c r="M49" s="80" t="s">
        <v>448</v>
      </c>
      <c r="Q49" s="80"/>
      <c r="R49" s="94"/>
      <c r="T49" s="81"/>
      <c r="U49" s="81"/>
    </row>
    <row r="50" spans="1:21" s="78" customFormat="1" ht="24.95" customHeight="1">
      <c r="A50" s="78" t="s">
        <v>197</v>
      </c>
      <c r="B50" s="78" t="s">
        <v>291</v>
      </c>
      <c r="C50" s="78" t="s">
        <v>101</v>
      </c>
      <c r="D50" s="78" t="s">
        <v>127</v>
      </c>
      <c r="E50" s="79" t="s">
        <v>389</v>
      </c>
      <c r="F50" s="21"/>
      <c r="G50" s="21"/>
      <c r="H50" s="21"/>
      <c r="I50" s="21"/>
      <c r="J50" s="21"/>
      <c r="K50" s="21"/>
      <c r="L50" s="21"/>
      <c r="M50" s="80" t="s">
        <v>390</v>
      </c>
      <c r="N50" s="24"/>
      <c r="P50" s="80"/>
      <c r="R50" s="95" t="s">
        <v>293</v>
      </c>
      <c r="S50" s="81"/>
      <c r="T50" s="81"/>
    </row>
    <row r="51" spans="1:21" s="78" customFormat="1" ht="24.95" customHeight="1">
      <c r="A51" s="78" t="s">
        <v>193</v>
      </c>
      <c r="B51" s="78" t="s">
        <v>294</v>
      </c>
      <c r="C51" s="82" t="s">
        <v>129</v>
      </c>
      <c r="D51" s="78" t="s">
        <v>295</v>
      </c>
      <c r="E51" s="79" t="s">
        <v>296</v>
      </c>
      <c r="F51" s="24"/>
      <c r="K51" s="89"/>
      <c r="L51" s="90"/>
      <c r="M51" s="80"/>
      <c r="N51" s="24"/>
      <c r="Q51" s="21"/>
      <c r="R51" s="96" t="s">
        <v>86</v>
      </c>
      <c r="S51" s="81"/>
      <c r="T51" s="81"/>
    </row>
    <row r="52" spans="1:21" s="78" customFormat="1" ht="24.95" customHeight="1">
      <c r="A52" s="78" t="s">
        <v>214</v>
      </c>
      <c r="B52" s="78" t="s">
        <v>297</v>
      </c>
      <c r="C52" s="78" t="s">
        <v>101</v>
      </c>
      <c r="D52" s="78" t="s">
        <v>135</v>
      </c>
      <c r="E52" s="79" t="s">
        <v>298</v>
      </c>
      <c r="L52" s="86"/>
      <c r="O52" s="24"/>
      <c r="P52" s="80" t="s">
        <v>299</v>
      </c>
      <c r="Q52" s="87" t="s">
        <v>269</v>
      </c>
      <c r="R52" s="97"/>
      <c r="S52" s="81"/>
      <c r="T52" s="81"/>
    </row>
    <row r="53" spans="1:21" s="78" customFormat="1" ht="24.95" customHeight="1">
      <c r="A53" s="78" t="s">
        <v>193</v>
      </c>
      <c r="B53" s="78" t="s">
        <v>300</v>
      </c>
      <c r="C53" s="78" t="s">
        <v>101</v>
      </c>
      <c r="D53" s="78" t="s">
        <v>301</v>
      </c>
      <c r="E53" s="79" t="s">
        <v>442</v>
      </c>
      <c r="L53" s="86"/>
      <c r="O53" s="24"/>
      <c r="P53" s="87"/>
      <c r="Q53" s="80" t="s">
        <v>443</v>
      </c>
      <c r="R53" s="82" t="s">
        <v>87</v>
      </c>
      <c r="S53" s="81"/>
      <c r="T53" s="81"/>
    </row>
    <row r="54" spans="1:21" s="78" customFormat="1" ht="24.75" customHeight="1">
      <c r="A54" s="78" t="s">
        <v>412</v>
      </c>
      <c r="B54" s="78" t="s">
        <v>304</v>
      </c>
      <c r="C54" s="82" t="s">
        <v>129</v>
      </c>
      <c r="D54" s="78" t="s">
        <v>305</v>
      </c>
      <c r="E54" s="79" t="s">
        <v>306</v>
      </c>
      <c r="F54" s="24"/>
      <c r="H54" s="78" t="s">
        <v>307</v>
      </c>
      <c r="I54" s="78" t="s">
        <v>374</v>
      </c>
      <c r="J54" s="79" t="s">
        <v>435</v>
      </c>
      <c r="K54" s="24"/>
      <c r="O54" s="78">
        <v>719</v>
      </c>
      <c r="P54" s="78" t="s">
        <v>354</v>
      </c>
      <c r="Q54" s="79" t="s">
        <v>394</v>
      </c>
      <c r="R54" s="24"/>
      <c r="S54" s="81"/>
      <c r="T54" s="81"/>
    </row>
    <row r="55" spans="1:21" s="78" customFormat="1" ht="24.95" customHeight="1">
      <c r="A55" s="78" t="s">
        <v>309</v>
      </c>
      <c r="B55" s="78" t="s">
        <v>222</v>
      </c>
      <c r="C55" s="78" t="s">
        <v>101</v>
      </c>
      <c r="D55" s="78" t="s">
        <v>310</v>
      </c>
      <c r="E55" s="79" t="s">
        <v>311</v>
      </c>
      <c r="F55" s="24"/>
      <c r="J55" s="79"/>
      <c r="K55" s="24"/>
      <c r="M55" s="78" t="s">
        <v>312</v>
      </c>
      <c r="P55" s="79"/>
      <c r="Q55" s="24"/>
      <c r="S55" s="81"/>
      <c r="T55" s="81"/>
    </row>
    <row r="56" spans="1:21" s="78" customFormat="1" ht="24.95" customHeight="1">
      <c r="A56" s="78" t="s">
        <v>221</v>
      </c>
      <c r="B56" s="78" t="s">
        <v>313</v>
      </c>
      <c r="C56" s="78" t="s">
        <v>101</v>
      </c>
      <c r="D56" s="78" t="s">
        <v>225</v>
      </c>
      <c r="E56" s="79">
        <v>45534</v>
      </c>
      <c r="F56" s="24"/>
      <c r="M56" s="80" t="s">
        <v>314</v>
      </c>
      <c r="N56" s="24"/>
      <c r="R56" s="82" t="s">
        <v>315</v>
      </c>
      <c r="T56" s="81"/>
      <c r="U56" s="81"/>
    </row>
    <row r="57" spans="1:21" ht="24.95" customHeight="1">
      <c r="A57" s="78" t="s">
        <v>316</v>
      </c>
      <c r="B57" s="78" t="s">
        <v>317</v>
      </c>
      <c r="C57" s="78" t="s">
        <v>101</v>
      </c>
      <c r="D57" s="78" t="s">
        <v>102</v>
      </c>
      <c r="E57" s="79" t="s">
        <v>427</v>
      </c>
      <c r="F57" s="21"/>
      <c r="G57" s="21"/>
      <c r="H57" s="21"/>
      <c r="I57" s="21"/>
      <c r="J57" s="21"/>
      <c r="K57" s="21"/>
      <c r="L57" s="21"/>
      <c r="M57" s="80" t="s">
        <v>428</v>
      </c>
      <c r="N57" s="78"/>
      <c r="O57" s="78"/>
      <c r="P57" s="80"/>
      <c r="Q57" s="93"/>
      <c r="R57" s="78"/>
    </row>
    <row r="58" spans="1:21" s="78" customFormat="1" ht="24.95" customHeight="1">
      <c r="A58" s="78" t="s">
        <v>318</v>
      </c>
      <c r="B58" s="82" t="s">
        <v>319</v>
      </c>
      <c r="C58" s="78" t="s">
        <v>101</v>
      </c>
      <c r="D58" s="78" t="s">
        <v>102</v>
      </c>
      <c r="E58" s="79" t="s">
        <v>395</v>
      </c>
      <c r="F58" s="21"/>
      <c r="G58" s="21"/>
      <c r="H58" s="21"/>
      <c r="I58" s="21"/>
      <c r="J58" s="21"/>
      <c r="K58" s="21"/>
      <c r="L58" s="21"/>
      <c r="M58" s="80" t="s">
        <v>392</v>
      </c>
      <c r="N58" s="24" t="s">
        <v>256</v>
      </c>
      <c r="P58" s="24" t="s">
        <v>259</v>
      </c>
      <c r="T58" s="81"/>
      <c r="U58" s="81"/>
    </row>
    <row r="59" spans="1:21" s="78" customFormat="1" ht="24.95" customHeight="1">
      <c r="A59" s="78" t="s">
        <v>197</v>
      </c>
      <c r="B59" s="78" t="s">
        <v>321</v>
      </c>
      <c r="C59" s="82" t="s">
        <v>129</v>
      </c>
      <c r="D59" s="78" t="s">
        <v>157</v>
      </c>
      <c r="E59" s="79" t="s">
        <v>322</v>
      </c>
      <c r="F59" s="24"/>
      <c r="K59" s="89"/>
      <c r="L59" s="90"/>
      <c r="M59" s="80"/>
      <c r="N59" s="24"/>
      <c r="T59" s="81"/>
      <c r="U59" s="81"/>
    </row>
    <row r="60" spans="1:21" ht="24.95" customHeight="1">
      <c r="A60" s="78" t="s">
        <v>197</v>
      </c>
      <c r="B60" s="78" t="s">
        <v>323</v>
      </c>
      <c r="C60" s="82" t="s">
        <v>129</v>
      </c>
      <c r="D60" s="78" t="s">
        <v>157</v>
      </c>
      <c r="E60" s="79" t="s">
        <v>324</v>
      </c>
      <c r="F60" s="24"/>
      <c r="G60" s="78"/>
      <c r="H60" s="78"/>
      <c r="I60" s="78"/>
      <c r="J60" s="78"/>
      <c r="K60" s="89"/>
      <c r="L60" s="90"/>
      <c r="M60" s="80"/>
      <c r="N60" s="24"/>
      <c r="O60" s="78"/>
      <c r="P60" s="78"/>
      <c r="R60" s="54"/>
      <c r="S60" s="19"/>
      <c r="T60" s="19"/>
    </row>
    <row r="61" spans="1:21" ht="24.95" customHeight="1">
      <c r="A61" s="78" t="s">
        <v>197</v>
      </c>
      <c r="B61" s="78" t="s">
        <v>325</v>
      </c>
      <c r="C61" s="78" t="s">
        <v>101</v>
      </c>
      <c r="D61" s="78" t="s">
        <v>135</v>
      </c>
      <c r="E61" s="79" t="s">
        <v>298</v>
      </c>
      <c r="F61" s="78"/>
      <c r="G61" s="78"/>
      <c r="H61" s="78"/>
      <c r="I61" s="78"/>
      <c r="J61" s="78"/>
      <c r="K61" s="78"/>
      <c r="L61" s="86"/>
      <c r="M61" s="78"/>
      <c r="N61" s="78"/>
      <c r="O61" s="24"/>
      <c r="P61" s="80" t="s">
        <v>299</v>
      </c>
      <c r="Q61" s="87" t="s">
        <v>269</v>
      </c>
      <c r="R61" s="54"/>
      <c r="S61" s="19"/>
      <c r="T61" s="19"/>
    </row>
    <row r="62" spans="1:21" ht="24.95" customHeight="1">
      <c r="A62" s="78" t="s">
        <v>197</v>
      </c>
      <c r="B62" s="78" t="s">
        <v>326</v>
      </c>
      <c r="C62" s="78" t="s">
        <v>101</v>
      </c>
      <c r="D62" s="78" t="s">
        <v>131</v>
      </c>
      <c r="E62" s="79" t="s">
        <v>327</v>
      </c>
      <c r="F62" s="78"/>
      <c r="G62" s="78"/>
      <c r="H62" s="78"/>
      <c r="I62" s="78"/>
      <c r="J62" s="78"/>
      <c r="K62" s="78"/>
      <c r="L62" s="86"/>
      <c r="M62" s="80" t="s">
        <v>328</v>
      </c>
      <c r="N62" s="78"/>
      <c r="O62" s="78"/>
      <c r="P62" s="78"/>
      <c r="Q62" s="87" t="s">
        <v>269</v>
      </c>
    </row>
    <row r="63" spans="1:21" ht="24.95" customHeight="1">
      <c r="A63" s="78" t="s">
        <v>163</v>
      </c>
      <c r="B63" s="78" t="s">
        <v>329</v>
      </c>
      <c r="C63" s="82" t="s">
        <v>129</v>
      </c>
      <c r="D63" s="78" t="s">
        <v>330</v>
      </c>
      <c r="E63" s="84" t="s">
        <v>302</v>
      </c>
      <c r="F63" s="85"/>
      <c r="G63" s="85"/>
      <c r="H63" s="85"/>
      <c r="I63" s="85"/>
      <c r="J63" s="85"/>
      <c r="K63" s="85"/>
      <c r="L63" s="85"/>
      <c r="M63" s="79"/>
      <c r="N63" s="78"/>
      <c r="O63" s="80"/>
      <c r="P63" s="86" t="s">
        <v>303</v>
      </c>
      <c r="Q63" s="87" t="s">
        <v>269</v>
      </c>
      <c r="R63" s="82" t="s">
        <v>85</v>
      </c>
    </row>
    <row r="64" spans="1:21" ht="24.95" customHeight="1">
      <c r="A64" s="78" t="s">
        <v>163</v>
      </c>
      <c r="B64" s="78" t="s">
        <v>331</v>
      </c>
      <c r="C64" s="78" t="s">
        <v>101</v>
      </c>
      <c r="D64" s="78" t="s">
        <v>275</v>
      </c>
      <c r="E64" s="84" t="s">
        <v>332</v>
      </c>
      <c r="F64" s="85"/>
      <c r="G64" s="85"/>
      <c r="H64" s="85"/>
      <c r="I64" s="85"/>
      <c r="J64" s="85"/>
      <c r="K64" s="85"/>
      <c r="L64" s="85"/>
      <c r="M64" s="80" t="s">
        <v>333</v>
      </c>
      <c r="N64" s="78"/>
      <c r="O64" s="78"/>
      <c r="P64" s="80"/>
      <c r="Q64" s="78"/>
      <c r="R64" s="82" t="s">
        <v>334</v>
      </c>
    </row>
    <row r="65" spans="1:21" ht="24.95" customHeight="1">
      <c r="A65" s="78" t="s">
        <v>163</v>
      </c>
      <c r="B65" s="78" t="s">
        <v>335</v>
      </c>
      <c r="C65" s="78" t="s">
        <v>101</v>
      </c>
      <c r="D65" s="78" t="s">
        <v>280</v>
      </c>
      <c r="E65" s="79" t="s">
        <v>281</v>
      </c>
      <c r="F65" s="78"/>
      <c r="G65" s="78"/>
      <c r="H65" s="78"/>
      <c r="I65" s="78"/>
      <c r="J65" s="78"/>
      <c r="K65" s="78"/>
      <c r="L65" s="78"/>
      <c r="M65" s="93" t="s">
        <v>333</v>
      </c>
      <c r="N65" s="79"/>
      <c r="O65" s="78"/>
      <c r="P65" s="78"/>
      <c r="Q65" s="78"/>
      <c r="R65" s="82" t="s">
        <v>85</v>
      </c>
    </row>
    <row r="66" spans="1:21" ht="24.95" customHeight="1">
      <c r="A66" s="78" t="s">
        <v>163</v>
      </c>
      <c r="B66" s="78" t="s">
        <v>336</v>
      </c>
      <c r="C66" s="78" t="s">
        <v>101</v>
      </c>
      <c r="D66" s="78" t="s">
        <v>102</v>
      </c>
      <c r="E66" s="79" t="s">
        <v>441</v>
      </c>
      <c r="F66" s="78"/>
      <c r="G66" s="78"/>
      <c r="H66" s="78"/>
      <c r="I66" s="78"/>
      <c r="J66" s="78"/>
      <c r="K66" s="78"/>
      <c r="L66" s="78"/>
      <c r="M66" s="93" t="s">
        <v>292</v>
      </c>
      <c r="N66" s="79"/>
      <c r="O66" s="78"/>
      <c r="P66" s="95"/>
      <c r="Q66" s="78"/>
      <c r="R66" s="82" t="s">
        <v>315</v>
      </c>
    </row>
    <row r="67" spans="1:21" ht="24.95" customHeight="1">
      <c r="A67" s="78" t="s">
        <v>163</v>
      </c>
      <c r="B67" s="78" t="s">
        <v>338</v>
      </c>
      <c r="C67" s="78" t="s">
        <v>101</v>
      </c>
      <c r="D67" s="78" t="s">
        <v>152</v>
      </c>
      <c r="E67" s="79">
        <v>45534</v>
      </c>
      <c r="F67" s="78"/>
      <c r="G67" s="78"/>
      <c r="H67" s="78"/>
      <c r="I67" s="78"/>
      <c r="J67" s="78"/>
      <c r="K67" s="78"/>
      <c r="L67" s="78"/>
      <c r="M67" s="80" t="s">
        <v>314</v>
      </c>
      <c r="N67" s="79"/>
      <c r="O67" s="78"/>
      <c r="P67" s="95"/>
      <c r="Q67" s="78"/>
      <c r="R67" s="82" t="s">
        <v>339</v>
      </c>
    </row>
    <row r="68" spans="1:21" ht="24.95" customHeight="1">
      <c r="A68" s="78" t="s">
        <v>163</v>
      </c>
      <c r="B68" s="78" t="s">
        <v>340</v>
      </c>
      <c r="C68" s="78" t="s">
        <v>101</v>
      </c>
      <c r="D68" s="78" t="s">
        <v>135</v>
      </c>
      <c r="E68" s="79" t="s">
        <v>298</v>
      </c>
      <c r="F68" s="78"/>
      <c r="G68" s="78"/>
      <c r="H68" s="78"/>
      <c r="I68" s="78"/>
      <c r="J68" s="78"/>
      <c r="K68" s="78"/>
      <c r="L68" s="86"/>
      <c r="M68" s="78"/>
      <c r="N68" s="78"/>
      <c r="O68" s="24"/>
      <c r="P68" s="80" t="s">
        <v>299</v>
      </c>
      <c r="Q68" s="87" t="s">
        <v>269</v>
      </c>
      <c r="R68" s="82" t="s">
        <v>85</v>
      </c>
    </row>
    <row r="69" spans="1:21" ht="24.95" customHeight="1">
      <c r="A69" s="78" t="s">
        <v>163</v>
      </c>
      <c r="B69" s="78" t="s">
        <v>341</v>
      </c>
      <c r="C69" s="82" t="s">
        <v>129</v>
      </c>
      <c r="D69" s="78" t="s">
        <v>295</v>
      </c>
      <c r="E69" s="79" t="s">
        <v>296</v>
      </c>
      <c r="F69" s="24"/>
      <c r="G69" s="21"/>
      <c r="H69" s="21"/>
      <c r="I69" s="21"/>
      <c r="J69" s="21"/>
      <c r="K69" s="21"/>
      <c r="L69" s="21"/>
      <c r="M69" s="80"/>
      <c r="N69" s="78"/>
      <c r="O69" s="78"/>
      <c r="P69" s="80"/>
      <c r="Q69" s="78"/>
    </row>
    <row r="70" spans="1:21" ht="24.95" customHeight="1">
      <c r="A70" s="78" t="s">
        <v>163</v>
      </c>
      <c r="B70" s="78" t="s">
        <v>342</v>
      </c>
      <c r="C70" s="82" t="s">
        <v>129</v>
      </c>
      <c r="D70" s="78" t="s">
        <v>343</v>
      </c>
      <c r="E70" s="79" t="s">
        <v>344</v>
      </c>
      <c r="F70" s="78"/>
      <c r="G70" s="78"/>
      <c r="H70" s="78"/>
      <c r="I70" s="86"/>
      <c r="J70" s="78"/>
      <c r="K70" s="78" t="s">
        <v>345</v>
      </c>
      <c r="L70" s="93" t="s">
        <v>346</v>
      </c>
      <c r="M70" s="79" t="s">
        <v>344</v>
      </c>
      <c r="N70" s="98"/>
    </row>
    <row r="71" spans="1:21" ht="24.95" customHeight="1">
      <c r="A71" s="78" t="s">
        <v>201</v>
      </c>
      <c r="B71" s="78" t="s">
        <v>202</v>
      </c>
      <c r="C71" s="78" t="s">
        <v>101</v>
      </c>
      <c r="D71" s="78" t="s">
        <v>102</v>
      </c>
      <c r="E71" s="79">
        <v>45629</v>
      </c>
      <c r="F71" s="21"/>
      <c r="G71" s="21"/>
      <c r="H71" s="21"/>
      <c r="I71" s="21"/>
      <c r="J71" s="21"/>
      <c r="K71" s="21"/>
      <c r="L71" s="21"/>
      <c r="M71" s="80" t="s">
        <v>247</v>
      </c>
      <c r="N71" s="24" t="s">
        <v>259</v>
      </c>
      <c r="O71" s="78"/>
      <c r="P71" s="78"/>
      <c r="Q71" s="80"/>
      <c r="R71" s="78"/>
    </row>
    <row r="72" spans="1:21" ht="24.95" customHeight="1">
      <c r="A72" s="78">
        <v>704</v>
      </c>
      <c r="B72" s="78" t="s">
        <v>347</v>
      </c>
      <c r="C72" s="78" t="s">
        <v>101</v>
      </c>
      <c r="D72" s="78" t="s">
        <v>104</v>
      </c>
      <c r="E72" s="79" t="s">
        <v>348</v>
      </c>
      <c r="F72" s="78"/>
      <c r="G72" s="78"/>
      <c r="H72" s="78"/>
      <c r="I72" s="78"/>
      <c r="J72" s="78"/>
      <c r="K72" s="78"/>
      <c r="L72" s="86"/>
      <c r="M72" s="78"/>
      <c r="N72" s="78"/>
      <c r="O72" s="24"/>
      <c r="P72" s="80" t="s">
        <v>303</v>
      </c>
      <c r="Q72" s="78"/>
      <c r="R72" s="78"/>
    </row>
    <row r="73" spans="1:21" ht="24.95" customHeight="1">
      <c r="A73" s="78">
        <v>715</v>
      </c>
      <c r="B73" s="78" t="s">
        <v>349</v>
      </c>
      <c r="C73" s="78" t="s">
        <v>101</v>
      </c>
      <c r="D73" s="78" t="s">
        <v>350</v>
      </c>
      <c r="E73" s="79" t="s">
        <v>351</v>
      </c>
      <c r="F73" s="78"/>
      <c r="G73" s="78"/>
      <c r="H73" s="78"/>
      <c r="I73" s="78"/>
      <c r="J73" s="78"/>
      <c r="K73" s="78"/>
      <c r="L73" s="86"/>
      <c r="M73" s="80" t="s">
        <v>352</v>
      </c>
      <c r="N73" s="78"/>
      <c r="O73" s="78"/>
      <c r="P73" s="78"/>
      <c r="Q73" s="87" t="s">
        <v>269</v>
      </c>
      <c r="R73" s="78"/>
    </row>
    <row r="74" spans="1:21" ht="24.95" customHeight="1">
      <c r="A74" s="78">
        <v>716</v>
      </c>
      <c r="B74" s="78" t="s">
        <v>353</v>
      </c>
      <c r="C74" s="78" t="s">
        <v>101</v>
      </c>
      <c r="D74" s="78" t="s">
        <v>301</v>
      </c>
      <c r="E74" s="79" t="s">
        <v>302</v>
      </c>
      <c r="F74" s="78"/>
      <c r="G74" s="78"/>
      <c r="H74" s="78"/>
      <c r="I74" s="78"/>
      <c r="J74" s="78"/>
      <c r="K74" s="78"/>
      <c r="L74" s="86"/>
      <c r="M74" s="78"/>
      <c r="N74" s="78"/>
      <c r="O74" s="24"/>
      <c r="P74" s="80" t="s">
        <v>303</v>
      </c>
      <c r="Q74" s="87" t="s">
        <v>269</v>
      </c>
      <c r="R74" s="78"/>
    </row>
    <row r="75" spans="1:21" ht="24.95" customHeight="1">
      <c r="A75" s="78">
        <v>718</v>
      </c>
      <c r="B75" s="78" t="s">
        <v>399</v>
      </c>
      <c r="C75" s="78" t="s">
        <v>101</v>
      </c>
      <c r="D75" s="78" t="s">
        <v>102</v>
      </c>
      <c r="E75" s="79" t="s">
        <v>411</v>
      </c>
      <c r="F75" s="21"/>
      <c r="G75" s="21"/>
      <c r="H75" s="21"/>
      <c r="I75" s="21"/>
      <c r="J75" s="21"/>
      <c r="K75" s="21"/>
      <c r="L75" s="21"/>
      <c r="M75" s="80" t="s">
        <v>265</v>
      </c>
      <c r="N75" s="78"/>
      <c r="O75" s="24"/>
      <c r="P75" s="80"/>
      <c r="Q75" s="87"/>
      <c r="R75" s="78"/>
    </row>
    <row r="76" spans="1:21" ht="24.95" customHeight="1">
      <c r="A76" s="78">
        <v>721</v>
      </c>
      <c r="B76" s="78" t="s">
        <v>355</v>
      </c>
      <c r="C76" s="78" t="s">
        <v>101</v>
      </c>
      <c r="D76" s="78" t="s">
        <v>102</v>
      </c>
      <c r="E76" s="79" t="s">
        <v>20</v>
      </c>
      <c r="F76" s="24"/>
      <c r="G76" s="78"/>
      <c r="H76" s="78"/>
      <c r="I76" s="78"/>
      <c r="J76" s="78"/>
      <c r="K76" s="78"/>
      <c r="L76" s="78"/>
      <c r="M76" s="80" t="s">
        <v>292</v>
      </c>
      <c r="N76" s="78"/>
      <c r="O76" s="78"/>
      <c r="P76" s="80"/>
      <c r="Q76" s="93"/>
      <c r="R76" s="78"/>
    </row>
    <row r="77" spans="1:21" s="78" customFormat="1" ht="24.95" customHeight="1">
      <c r="A77" s="78">
        <v>809</v>
      </c>
      <c r="B77" s="82" t="s">
        <v>220</v>
      </c>
      <c r="C77" s="102" t="s">
        <v>101</v>
      </c>
      <c r="D77" s="93" t="s">
        <v>102</v>
      </c>
      <c r="E77" s="79" t="s">
        <v>320</v>
      </c>
      <c r="F77" s="21"/>
      <c r="G77" s="21"/>
      <c r="H77" s="21"/>
      <c r="I77" s="21"/>
      <c r="J77" s="21"/>
      <c r="K77" s="21"/>
      <c r="L77" s="21"/>
      <c r="M77" s="80" t="s">
        <v>286</v>
      </c>
      <c r="N77" s="24" t="s">
        <v>256</v>
      </c>
      <c r="T77" s="81"/>
      <c r="U77" s="81"/>
    </row>
    <row r="78" spans="1:21" s="78" customFormat="1" ht="24.95" customHeight="1">
      <c r="A78" s="78">
        <v>811</v>
      </c>
      <c r="B78" s="78" t="s">
        <v>385</v>
      </c>
      <c r="C78" s="102" t="s">
        <v>101</v>
      </c>
      <c r="D78" s="78" t="s">
        <v>449</v>
      </c>
      <c r="E78" s="79" t="s">
        <v>386</v>
      </c>
      <c r="F78" s="21"/>
      <c r="G78" s="21"/>
      <c r="H78" s="21"/>
      <c r="I78" s="21"/>
      <c r="J78" s="21"/>
      <c r="K78" s="21"/>
      <c r="L78" s="21"/>
      <c r="M78" s="80" t="s">
        <v>387</v>
      </c>
      <c r="N78" s="24"/>
      <c r="T78" s="81"/>
      <c r="U78" s="81"/>
    </row>
    <row r="79" spans="1:21" s="78" customFormat="1" ht="24.95" customHeight="1">
      <c r="A79" s="78">
        <v>901</v>
      </c>
      <c r="B79" s="78" t="s">
        <v>356</v>
      </c>
      <c r="C79" s="102" t="s">
        <v>101</v>
      </c>
      <c r="D79" s="93" t="s">
        <v>102</v>
      </c>
      <c r="E79" s="79" t="s">
        <v>357</v>
      </c>
      <c r="F79" s="21"/>
      <c r="G79" s="21"/>
      <c r="H79" s="21"/>
      <c r="I79" s="21"/>
      <c r="J79" s="21"/>
      <c r="K79" s="21"/>
      <c r="L79" s="21"/>
      <c r="M79" s="80" t="s">
        <v>265</v>
      </c>
      <c r="N79" s="24"/>
      <c r="P79" s="79"/>
      <c r="T79" s="81"/>
      <c r="U79" s="81"/>
    </row>
    <row r="80" spans="1:21" ht="24.95" customHeight="1">
      <c r="A80" s="78">
        <v>906</v>
      </c>
      <c r="B80" s="78" t="s">
        <v>358</v>
      </c>
      <c r="C80" s="78" t="s">
        <v>101</v>
      </c>
      <c r="D80" s="93" t="s">
        <v>172</v>
      </c>
      <c r="E80" s="79" t="s">
        <v>381</v>
      </c>
      <c r="F80" s="78"/>
      <c r="G80" s="78"/>
      <c r="H80" s="78"/>
      <c r="I80" s="78"/>
      <c r="J80" s="78"/>
      <c r="K80" s="78"/>
      <c r="L80" s="86"/>
      <c r="M80" s="80" t="s">
        <v>382</v>
      </c>
      <c r="N80" s="98" t="s">
        <v>359</v>
      </c>
      <c r="O80" s="78"/>
      <c r="P80" s="78"/>
      <c r="Q80" s="78"/>
      <c r="R80" s="78"/>
      <c r="S80" s="19"/>
      <c r="T80" s="19"/>
    </row>
    <row r="81" spans="1:21" s="78" customFormat="1" ht="24.95" customHeight="1">
      <c r="A81" s="78">
        <v>910</v>
      </c>
      <c r="B81" s="78" t="s">
        <v>360</v>
      </c>
      <c r="C81" s="78" t="s">
        <v>101</v>
      </c>
      <c r="D81" s="78" t="s">
        <v>275</v>
      </c>
      <c r="E81" s="79" t="s">
        <v>415</v>
      </c>
      <c r="F81" s="21"/>
      <c r="G81" s="21"/>
      <c r="H81" s="21"/>
      <c r="I81" s="21"/>
      <c r="J81" s="21"/>
      <c r="K81" s="21"/>
      <c r="L81" s="21"/>
      <c r="M81" s="80" t="s">
        <v>416</v>
      </c>
      <c r="N81" s="24" t="s">
        <v>362</v>
      </c>
      <c r="T81" s="81"/>
      <c r="U81" s="81"/>
    </row>
    <row r="82" spans="1:21" s="78" customFormat="1" ht="24.95" customHeight="1">
      <c r="A82" s="78">
        <v>917</v>
      </c>
      <c r="B82" s="78" t="s">
        <v>361</v>
      </c>
      <c r="C82" s="82" t="s">
        <v>129</v>
      </c>
      <c r="D82" s="78" t="s">
        <v>393</v>
      </c>
      <c r="E82" s="79" t="s">
        <v>444</v>
      </c>
      <c r="M82" s="80"/>
      <c r="P82" s="80"/>
      <c r="R82" s="95"/>
      <c r="T82" s="81"/>
      <c r="U82" s="81"/>
    </row>
    <row r="83" spans="1:21" s="21" customFormat="1" ht="24.95" customHeight="1">
      <c r="A83" s="78" t="s">
        <v>231</v>
      </c>
      <c r="B83" s="78" t="s">
        <v>363</v>
      </c>
      <c r="C83" s="82" t="s">
        <v>129</v>
      </c>
      <c r="D83" s="78" t="s">
        <v>364</v>
      </c>
      <c r="E83" s="84" t="s">
        <v>365</v>
      </c>
      <c r="F83" s="85"/>
      <c r="G83" s="85"/>
      <c r="H83" s="85"/>
      <c r="I83" s="85"/>
      <c r="J83" s="85"/>
      <c r="K83" s="85"/>
      <c r="L83" s="78" t="s">
        <v>366</v>
      </c>
      <c r="M83" s="93" t="s">
        <v>117</v>
      </c>
      <c r="N83" s="79" t="s">
        <v>367</v>
      </c>
      <c r="O83" s="24"/>
      <c r="P83" s="19"/>
      <c r="Q83" s="78"/>
      <c r="R83" s="19"/>
      <c r="S83" s="54"/>
      <c r="T83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0FA6-28FF-480D-A40B-85AE5BFBADC9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37"/>
      <c r="AA1" s="37"/>
      <c r="AL1" s="34"/>
      <c r="AM1" s="34"/>
      <c r="AN1" s="34"/>
      <c r="AO1" s="34"/>
    </row>
    <row r="2" spans="1:41" ht="75" customHeight="1" thickBot="1">
      <c r="A2" s="109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37"/>
      <c r="AL2" s="34"/>
      <c r="AM2" s="34"/>
      <c r="AN2" s="34"/>
      <c r="AO2" s="34"/>
    </row>
    <row r="3" spans="1:41" ht="75" customHeight="1" thickTop="1" thickBot="1">
      <c r="A3" s="38" t="s">
        <v>76</v>
      </c>
      <c r="B3" s="39" t="s">
        <v>77</v>
      </c>
      <c r="C3" s="39" t="s">
        <v>78</v>
      </c>
      <c r="D3" s="40" t="s">
        <v>79</v>
      </c>
      <c r="E3" s="39" t="s">
        <v>80</v>
      </c>
      <c r="F3" s="41" t="s">
        <v>81</v>
      </c>
      <c r="G3" s="41" t="s">
        <v>369</v>
      </c>
      <c r="H3" s="41" t="s">
        <v>370</v>
      </c>
      <c r="I3" s="41" t="s">
        <v>371</v>
      </c>
      <c r="J3" s="41" t="s">
        <v>372</v>
      </c>
      <c r="K3" s="41" t="s">
        <v>373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12</v>
      </c>
      <c r="H4" s="42" t="s">
        <v>10</v>
      </c>
      <c r="I4" s="42" t="s">
        <v>12</v>
      </c>
      <c r="J4" s="42" t="s">
        <v>13</v>
      </c>
      <c r="K4" s="42" t="s">
        <v>12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10</v>
      </c>
      <c r="I5" s="42" t="s">
        <v>12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13</v>
      </c>
      <c r="H6" s="42" t="s">
        <v>10</v>
      </c>
      <c r="I6" s="42" t="s">
        <v>14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12</v>
      </c>
      <c r="H7" s="42" t="s">
        <v>13</v>
      </c>
      <c r="I7" s="42" t="s">
        <v>10</v>
      </c>
      <c r="J7" s="42" t="s">
        <v>12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10</v>
      </c>
      <c r="H8" s="42" t="s">
        <v>10</v>
      </c>
      <c r="I8" s="42" t="s">
        <v>10</v>
      </c>
      <c r="J8" s="42" t="s">
        <v>10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10</v>
      </c>
      <c r="H9" s="42" t="s">
        <v>12</v>
      </c>
      <c r="I9" s="42" t="s">
        <v>14</v>
      </c>
      <c r="J9" s="42" t="s">
        <v>10</v>
      </c>
      <c r="K9" s="42" t="s">
        <v>12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12</v>
      </c>
      <c r="H10" s="42" t="s">
        <v>13</v>
      </c>
      <c r="I10" s="42" t="s">
        <v>12</v>
      </c>
      <c r="J10" s="42" t="s">
        <v>13</v>
      </c>
      <c r="K10" s="42" t="s">
        <v>12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12</v>
      </c>
      <c r="H11" s="42" t="s">
        <v>13</v>
      </c>
      <c r="I11" s="42" t="s">
        <v>14</v>
      </c>
      <c r="J11" s="42" t="s">
        <v>12</v>
      </c>
      <c r="K11" s="42" t="s">
        <v>13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12</v>
      </c>
      <c r="H12" s="42" t="s">
        <v>13</v>
      </c>
      <c r="I12" s="42" t="s">
        <v>12</v>
      </c>
      <c r="J12" s="42" t="s">
        <v>13</v>
      </c>
      <c r="K12" s="42" t="s">
        <v>12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13</v>
      </c>
      <c r="H13" s="42" t="s">
        <v>14</v>
      </c>
      <c r="I13" s="42" t="s">
        <v>13</v>
      </c>
      <c r="J13" s="42" t="s">
        <v>12</v>
      </c>
      <c r="K13" s="42" t="s">
        <v>10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12</v>
      </c>
      <c r="H15" s="42" t="s">
        <v>13</v>
      </c>
      <c r="I15" s="42" t="s">
        <v>12</v>
      </c>
      <c r="J15" s="42" t="s">
        <v>13</v>
      </c>
      <c r="K15" s="42" t="s">
        <v>12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10</v>
      </c>
      <c r="H16" s="42" t="s">
        <v>10</v>
      </c>
      <c r="I16" s="42" t="s">
        <v>10</v>
      </c>
      <c r="J16" s="42" t="s">
        <v>10</v>
      </c>
      <c r="K16" s="42" t="s">
        <v>10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10</v>
      </c>
      <c r="H17" s="42" t="s">
        <v>14</v>
      </c>
      <c r="I17" s="42" t="s">
        <v>14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13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13</v>
      </c>
      <c r="J19" s="42" t="s">
        <v>12</v>
      </c>
      <c r="K19" s="42" t="s">
        <v>10</v>
      </c>
      <c r="N19" s="37" t="s">
        <v>375</v>
      </c>
      <c r="O19" s="37" t="s">
        <v>85</v>
      </c>
      <c r="P19" s="37" t="s">
        <v>86</v>
      </c>
      <c r="Q19" s="37" t="s">
        <v>87</v>
      </c>
      <c r="R19" s="37" t="s">
        <v>376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14</v>
      </c>
      <c r="H20" s="42" t="s">
        <v>13</v>
      </c>
      <c r="I20" s="42" t="s">
        <v>10</v>
      </c>
      <c r="J20" s="42" t="s">
        <v>14</v>
      </c>
      <c r="K20" s="42" t="s">
        <v>14</v>
      </c>
      <c r="L20" s="44" t="s">
        <v>13</v>
      </c>
      <c r="M20" s="37">
        <f>SUM(N20:R20)</f>
        <v>24</v>
      </c>
      <c r="N20" s="37">
        <v>3</v>
      </c>
      <c r="O20" s="37">
        <v>8</v>
      </c>
      <c r="P20" s="45">
        <v>4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12</v>
      </c>
      <c r="H21" s="42" t="s">
        <v>13</v>
      </c>
      <c r="I21" s="42" t="s">
        <v>12</v>
      </c>
      <c r="J21" s="42" t="s">
        <v>13</v>
      </c>
      <c r="K21" s="42" t="s">
        <v>12</v>
      </c>
      <c r="L21" s="45" t="s">
        <v>10</v>
      </c>
      <c r="M21" s="37">
        <f t="shared" ref="M21:M24" si="1">SUM(N21:R21)</f>
        <v>33</v>
      </c>
      <c r="N21" s="37">
        <v>7</v>
      </c>
      <c r="O21" s="37">
        <v>7</v>
      </c>
      <c r="P21" s="45">
        <v>6</v>
      </c>
      <c r="Q21" s="45">
        <v>6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10</v>
      </c>
      <c r="H22" s="42" t="s">
        <v>10</v>
      </c>
      <c r="I22" s="42" t="s">
        <v>10</v>
      </c>
      <c r="J22" s="42" t="s">
        <v>10</v>
      </c>
      <c r="K22" s="42" t="s">
        <v>10</v>
      </c>
      <c r="L22" s="45" t="s">
        <v>14</v>
      </c>
      <c r="M22" s="37">
        <f t="shared" si="1"/>
        <v>16</v>
      </c>
      <c r="N22" s="37">
        <v>2</v>
      </c>
      <c r="O22" s="37">
        <v>4</v>
      </c>
      <c r="P22" s="45">
        <v>4</v>
      </c>
      <c r="Q22" s="45">
        <v>2</v>
      </c>
      <c r="R22" s="45">
        <v>4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12</v>
      </c>
      <c r="H23" s="42" t="s">
        <v>13</v>
      </c>
      <c r="I23" s="42" t="s">
        <v>12</v>
      </c>
      <c r="J23" s="42" t="s">
        <v>13</v>
      </c>
      <c r="K23" s="42" t="s">
        <v>12</v>
      </c>
      <c r="L23" s="45" t="s">
        <v>82</v>
      </c>
      <c r="M23" s="37">
        <f t="shared" si="1"/>
        <v>32</v>
      </c>
      <c r="N23" s="37">
        <v>9</v>
      </c>
      <c r="O23" s="37">
        <v>2</v>
      </c>
      <c r="P23" s="45">
        <v>7</v>
      </c>
      <c r="Q23" s="45">
        <v>6</v>
      </c>
      <c r="R23" s="45">
        <v>8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14</v>
      </c>
      <c r="H24" s="42" t="s">
        <v>12</v>
      </c>
      <c r="I24" s="42" t="s">
        <v>13</v>
      </c>
      <c r="J24" s="42" t="s">
        <v>10</v>
      </c>
      <c r="K24" s="42" t="s">
        <v>14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72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0" t="s">
        <v>75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41" ht="75" customHeight="1" thickBot="1">
      <c r="A27" s="109" t="s">
        <v>378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41" ht="75" customHeight="1" thickTop="1" thickBot="1">
      <c r="A28" s="38" t="s">
        <v>76</v>
      </c>
      <c r="B28" s="39" t="s">
        <v>77</v>
      </c>
      <c r="C28" s="39" t="s">
        <v>78</v>
      </c>
      <c r="D28" s="40" t="s">
        <v>79</v>
      </c>
      <c r="E28" s="39" t="s">
        <v>80</v>
      </c>
      <c r="F28" s="41" t="s">
        <v>81</v>
      </c>
      <c r="G28" s="41" t="s">
        <v>369</v>
      </c>
      <c r="H28" s="41" t="s">
        <v>370</v>
      </c>
      <c r="I28" s="41" t="s">
        <v>371</v>
      </c>
      <c r="J28" s="41" t="s">
        <v>372</v>
      </c>
      <c r="K28" s="41" t="s">
        <v>373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12</v>
      </c>
      <c r="H29" s="42" t="s">
        <v>14</v>
      </c>
      <c r="I29" s="42" t="s">
        <v>12</v>
      </c>
      <c r="J29" s="42" t="s">
        <v>14</v>
      </c>
      <c r="K29" s="42" t="s">
        <v>12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12</v>
      </c>
      <c r="I30" s="42" t="s">
        <v>14</v>
      </c>
      <c r="J30" s="42" t="s">
        <v>10</v>
      </c>
      <c r="K30" s="42" t="s">
        <v>12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10</v>
      </c>
      <c r="H31" s="42" t="s">
        <v>14</v>
      </c>
      <c r="I31" s="42" t="s">
        <v>10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10</v>
      </c>
      <c r="I33" s="42" t="s">
        <v>13</v>
      </c>
      <c r="J33" s="42" t="s">
        <v>12</v>
      </c>
      <c r="K33" s="42" t="s">
        <v>10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12</v>
      </c>
      <c r="I34" s="42" t="s">
        <v>13</v>
      </c>
      <c r="J34" s="42" t="s">
        <v>10</v>
      </c>
      <c r="K34" s="42" t="s">
        <v>12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10</v>
      </c>
      <c r="H35" s="42" t="s">
        <v>10</v>
      </c>
      <c r="I35" s="42" t="s">
        <v>10</v>
      </c>
      <c r="J35" s="42" t="s">
        <v>10</v>
      </c>
      <c r="K35" s="42" t="s">
        <v>10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14</v>
      </c>
      <c r="H36" s="42" t="s">
        <v>13</v>
      </c>
      <c r="I36" s="42" t="s">
        <v>10</v>
      </c>
      <c r="J36" s="42" t="s">
        <v>14</v>
      </c>
      <c r="K36" s="42" t="s">
        <v>12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10</v>
      </c>
      <c r="J37" s="42" t="s">
        <v>14</v>
      </c>
      <c r="K37" s="42" t="s">
        <v>13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13</v>
      </c>
      <c r="H38" s="42" t="s">
        <v>13</v>
      </c>
      <c r="I38" s="42" t="s">
        <v>13</v>
      </c>
      <c r="J38" s="42" t="s">
        <v>13</v>
      </c>
      <c r="K38" s="42" t="s">
        <v>13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14</v>
      </c>
      <c r="I39" s="42" t="s">
        <v>13</v>
      </c>
      <c r="J39" s="42" t="s">
        <v>14</v>
      </c>
      <c r="K39" s="42" t="s">
        <v>13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12</v>
      </c>
      <c r="I41" s="42" t="s">
        <v>13</v>
      </c>
      <c r="J41" s="42" t="s">
        <v>10</v>
      </c>
      <c r="K41" s="42" t="s">
        <v>12</v>
      </c>
      <c r="N41" s="37" t="s">
        <v>28</v>
      </c>
      <c r="O41" s="37" t="s">
        <v>31</v>
      </c>
      <c r="P41" s="37" t="s">
        <v>34</v>
      </c>
      <c r="Q41" s="37" t="s">
        <v>36</v>
      </c>
      <c r="R41" s="37" t="s">
        <v>39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14</v>
      </c>
      <c r="I42" s="42" t="s">
        <v>14</v>
      </c>
      <c r="J42" s="42" t="s">
        <v>13</v>
      </c>
      <c r="K42" s="42" t="s">
        <v>14</v>
      </c>
      <c r="L42" s="44" t="s">
        <v>13</v>
      </c>
      <c r="M42" s="37">
        <f>SUM(N42:R42)</f>
        <v>27</v>
      </c>
      <c r="N42" s="45">
        <v>9</v>
      </c>
      <c r="O42" s="45">
        <v>5</v>
      </c>
      <c r="P42" s="45">
        <v>7</v>
      </c>
      <c r="Q42" s="45">
        <v>2</v>
      </c>
      <c r="R42" s="45">
        <v>4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13</v>
      </c>
      <c r="H43" s="42" t="s">
        <v>13</v>
      </c>
      <c r="I43" s="42" t="s">
        <v>12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24</v>
      </c>
      <c r="N43" s="45">
        <v>4</v>
      </c>
      <c r="O43" s="45">
        <v>3</v>
      </c>
      <c r="P43" s="45">
        <v>5</v>
      </c>
      <c r="Q43" s="45">
        <v>7</v>
      </c>
      <c r="R43" s="45">
        <v>5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12</v>
      </c>
      <c r="I44" s="42" t="s">
        <v>13</v>
      </c>
      <c r="J44" s="42" t="s">
        <v>10</v>
      </c>
      <c r="K44" s="42" t="s">
        <v>12</v>
      </c>
      <c r="L44" s="45" t="s">
        <v>14</v>
      </c>
      <c r="M44" s="37">
        <f t="shared" si="3"/>
        <v>20</v>
      </c>
      <c r="N44" s="45">
        <v>3</v>
      </c>
      <c r="O44" s="45">
        <v>5</v>
      </c>
      <c r="P44" s="37">
        <v>4</v>
      </c>
      <c r="Q44" s="45">
        <v>6</v>
      </c>
      <c r="R44" s="45">
        <v>2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12</v>
      </c>
      <c r="L45" s="45" t="s">
        <v>82</v>
      </c>
      <c r="M45" s="37">
        <f t="shared" si="3"/>
        <v>19</v>
      </c>
      <c r="N45" s="45">
        <v>2</v>
      </c>
      <c r="O45" s="45">
        <v>5</v>
      </c>
      <c r="P45" s="45">
        <v>2</v>
      </c>
      <c r="Q45" s="45">
        <v>3</v>
      </c>
      <c r="R45" s="45">
        <v>7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10</v>
      </c>
      <c r="H46" s="42" t="s">
        <v>10</v>
      </c>
      <c r="I46" s="42" t="s">
        <v>10</v>
      </c>
      <c r="J46" s="42" t="s">
        <v>10</v>
      </c>
      <c r="K46" s="42" t="s">
        <v>10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72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1" t="s">
        <v>75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V48" s="37"/>
      <c r="AO48" s="34"/>
    </row>
    <row r="49" spans="1:42" ht="75" customHeight="1" thickBot="1">
      <c r="A49" s="109" t="s">
        <v>378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76</v>
      </c>
      <c r="B50" s="39" t="s">
        <v>77</v>
      </c>
      <c r="C50" s="39" t="s">
        <v>78</v>
      </c>
      <c r="D50" s="40" t="s">
        <v>79</v>
      </c>
      <c r="E50" s="39" t="s">
        <v>80</v>
      </c>
      <c r="F50" s="41" t="s">
        <v>81</v>
      </c>
      <c r="G50" s="41" t="s">
        <v>369</v>
      </c>
      <c r="H50" s="41" t="s">
        <v>370</v>
      </c>
      <c r="I50" s="41" t="s">
        <v>371</v>
      </c>
      <c r="J50" s="41" t="s">
        <v>372</v>
      </c>
      <c r="K50" s="41" t="s">
        <v>373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12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13</v>
      </c>
      <c r="H53" s="42" t="s">
        <v>12</v>
      </c>
      <c r="I53" s="42" t="s">
        <v>13</v>
      </c>
      <c r="J53" s="42" t="s">
        <v>13</v>
      </c>
      <c r="K53" s="42" t="s">
        <v>12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13</v>
      </c>
      <c r="N54" s="37" t="s">
        <v>28</v>
      </c>
      <c r="O54" s="37" t="s">
        <v>31</v>
      </c>
      <c r="P54" s="37" t="s">
        <v>34</v>
      </c>
      <c r="Q54" s="37" t="s">
        <v>36</v>
      </c>
      <c r="R54" s="37" t="s">
        <v>39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13</v>
      </c>
      <c r="J55" s="42" t="s">
        <v>14</v>
      </c>
      <c r="K55" s="42" t="s">
        <v>10</v>
      </c>
      <c r="L55" s="44" t="s">
        <v>13</v>
      </c>
      <c r="M55" s="37">
        <f>SUM(N55:R55)</f>
        <v>16</v>
      </c>
      <c r="N55" s="37">
        <v>2</v>
      </c>
      <c r="O55" s="37">
        <v>2</v>
      </c>
      <c r="P55" s="45">
        <v>2</v>
      </c>
      <c r="Q55" s="45">
        <v>3</v>
      </c>
      <c r="R55" s="45">
        <v>7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10</v>
      </c>
      <c r="H56" s="42" t="s">
        <v>10</v>
      </c>
      <c r="I56" s="42" t="s">
        <v>12</v>
      </c>
      <c r="J56" s="42" t="s">
        <v>12</v>
      </c>
      <c r="K56" s="42" t="s">
        <v>14</v>
      </c>
      <c r="L56" s="45" t="s">
        <v>10</v>
      </c>
      <c r="M56" s="37">
        <f t="shared" ref="M56:M59" si="5">SUM(N56:R56)</f>
        <v>21</v>
      </c>
      <c r="N56" s="37">
        <v>5</v>
      </c>
      <c r="O56" s="37">
        <v>4</v>
      </c>
      <c r="P56" s="45">
        <v>7</v>
      </c>
      <c r="Q56" s="45">
        <v>2</v>
      </c>
      <c r="R56" s="45">
        <v>3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14</v>
      </c>
      <c r="H57" s="42" t="s">
        <v>12</v>
      </c>
      <c r="I57" s="42" t="s">
        <v>10</v>
      </c>
      <c r="J57" s="42" t="s">
        <v>12</v>
      </c>
      <c r="K57" s="42" t="s">
        <v>13</v>
      </c>
      <c r="L57" s="45" t="s">
        <v>14</v>
      </c>
      <c r="M57" s="37">
        <f t="shared" si="5"/>
        <v>31</v>
      </c>
      <c r="N57" s="37">
        <v>10</v>
      </c>
      <c r="O57" s="37">
        <v>5</v>
      </c>
      <c r="P57" s="45">
        <v>6</v>
      </c>
      <c r="Q57" s="45">
        <v>5</v>
      </c>
      <c r="R57" s="45">
        <v>5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10</v>
      </c>
      <c r="H58" s="42" t="s">
        <v>14</v>
      </c>
      <c r="I58" s="42" t="s">
        <v>12</v>
      </c>
      <c r="J58" s="42" t="s">
        <v>13</v>
      </c>
      <c r="K58" s="42" t="s">
        <v>14</v>
      </c>
      <c r="L58" s="45" t="s">
        <v>82</v>
      </c>
      <c r="M58" s="37">
        <f t="shared" si="5"/>
        <v>17</v>
      </c>
      <c r="O58" s="37">
        <v>6</v>
      </c>
      <c r="P58" s="45">
        <v>2</v>
      </c>
      <c r="Q58" s="45">
        <v>7</v>
      </c>
      <c r="R58" s="45">
        <v>2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14</v>
      </c>
      <c r="H59" s="42" t="s">
        <v>12</v>
      </c>
      <c r="I59" s="42" t="s">
        <v>10</v>
      </c>
      <c r="J59" s="42" t="s">
        <v>12</v>
      </c>
      <c r="K59" s="42" t="s">
        <v>13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10</v>
      </c>
      <c r="H62" s="42" t="s">
        <v>13</v>
      </c>
      <c r="I62" s="42" t="s">
        <v>14</v>
      </c>
      <c r="J62" s="42" t="s">
        <v>13</v>
      </c>
      <c r="K62" s="42" t="s">
        <v>14</v>
      </c>
      <c r="L62" s="37" t="s">
        <v>83</v>
      </c>
      <c r="M62" s="51" t="s">
        <v>28</v>
      </c>
      <c r="N62" s="51" t="s">
        <v>31</v>
      </c>
      <c r="O62" s="51" t="s">
        <v>34</v>
      </c>
      <c r="P62" s="51" t="s">
        <v>36</v>
      </c>
      <c r="Q62" s="51" t="s">
        <v>39</v>
      </c>
      <c r="R62" s="37" t="s">
        <v>84</v>
      </c>
      <c r="S62" s="37" t="s">
        <v>85</v>
      </c>
      <c r="T62" s="37" t="s">
        <v>86</v>
      </c>
      <c r="U62" s="37" t="s">
        <v>87</v>
      </c>
      <c r="V62" s="37" t="s">
        <v>72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14</v>
      </c>
      <c r="H63" s="42" t="s">
        <v>12</v>
      </c>
      <c r="I63" s="42" t="s">
        <v>10</v>
      </c>
      <c r="J63" s="42" t="s">
        <v>12</v>
      </c>
      <c r="K63" s="42" t="s">
        <v>13</v>
      </c>
      <c r="L63" s="44" t="s">
        <v>13</v>
      </c>
      <c r="M63" s="45">
        <f t="shared" ref="M63:Q67" si="6">N42+N20+N55</f>
        <v>14</v>
      </c>
      <c r="N63" s="45">
        <f t="shared" si="6"/>
        <v>15</v>
      </c>
      <c r="O63" s="45">
        <f t="shared" si="6"/>
        <v>13</v>
      </c>
      <c r="P63" s="45">
        <f t="shared" si="6"/>
        <v>12</v>
      </c>
      <c r="Q63" s="45">
        <f t="shared" si="6"/>
        <v>13</v>
      </c>
      <c r="S63" s="37">
        <f>M20</f>
        <v>24</v>
      </c>
      <c r="T63" s="37">
        <f>M42</f>
        <v>27</v>
      </c>
      <c r="U63" s="37">
        <f>M55</f>
        <v>16</v>
      </c>
      <c r="V63" s="37">
        <f>SUM(S63:U63)</f>
        <v>67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14</v>
      </c>
      <c r="H64" s="42" t="s">
        <v>12</v>
      </c>
      <c r="I64" s="42" t="s">
        <v>10</v>
      </c>
      <c r="J64" s="42" t="s">
        <v>12</v>
      </c>
      <c r="K64" s="42" t="s">
        <v>13</v>
      </c>
      <c r="L64" s="45" t="s">
        <v>10</v>
      </c>
      <c r="M64" s="45">
        <f t="shared" si="6"/>
        <v>16</v>
      </c>
      <c r="N64" s="45">
        <f t="shared" si="6"/>
        <v>14</v>
      </c>
      <c r="O64" s="45">
        <f t="shared" si="6"/>
        <v>18</v>
      </c>
      <c r="P64" s="45">
        <f t="shared" si="6"/>
        <v>15</v>
      </c>
      <c r="Q64" s="45">
        <f t="shared" si="6"/>
        <v>15</v>
      </c>
      <c r="S64" s="37">
        <f>M21</f>
        <v>33</v>
      </c>
      <c r="T64" s="37">
        <f>M43</f>
        <v>24</v>
      </c>
      <c r="U64" s="37">
        <f>M56</f>
        <v>21</v>
      </c>
      <c r="V64" s="37">
        <f>SUM(S64:U64)</f>
        <v>78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15</v>
      </c>
      <c r="N65" s="45">
        <f t="shared" si="6"/>
        <v>14</v>
      </c>
      <c r="O65" s="45">
        <f t="shared" si="6"/>
        <v>14</v>
      </c>
      <c r="P65" s="45">
        <f t="shared" si="6"/>
        <v>13</v>
      </c>
      <c r="Q65" s="45">
        <f t="shared" si="6"/>
        <v>11</v>
      </c>
      <c r="S65" s="37">
        <f>M22</f>
        <v>16</v>
      </c>
      <c r="T65" s="37">
        <f>M44</f>
        <v>20</v>
      </c>
      <c r="U65" s="37">
        <f>M57</f>
        <v>31</v>
      </c>
      <c r="V65" s="37">
        <f>SUM(S65:U65)</f>
        <v>67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14</v>
      </c>
      <c r="H66" s="42" t="s">
        <v>12</v>
      </c>
      <c r="I66" s="42" t="s">
        <v>10</v>
      </c>
      <c r="J66" s="42" t="s">
        <v>12</v>
      </c>
      <c r="K66" s="42" t="s">
        <v>13</v>
      </c>
      <c r="L66" s="45" t="s">
        <v>82</v>
      </c>
      <c r="M66" s="45">
        <f t="shared" si="6"/>
        <v>11</v>
      </c>
      <c r="N66" s="45">
        <f t="shared" si="6"/>
        <v>13</v>
      </c>
      <c r="O66" s="45">
        <f t="shared" si="6"/>
        <v>11</v>
      </c>
      <c r="P66" s="45">
        <f t="shared" si="6"/>
        <v>16</v>
      </c>
      <c r="Q66" s="45">
        <f t="shared" si="6"/>
        <v>17</v>
      </c>
      <c r="S66" s="37">
        <f>M23</f>
        <v>32</v>
      </c>
      <c r="T66" s="37">
        <f>M45</f>
        <v>19</v>
      </c>
      <c r="U66" s="37">
        <f>M58</f>
        <v>17</v>
      </c>
      <c r="V66" s="37">
        <f>SUM(S66:U66)</f>
        <v>68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72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88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B4AD-A8AB-4FB5-970C-F90734FC8B43}">
  <sheetPr>
    <pageSetUpPr fitToPage="1"/>
  </sheetPr>
  <dimension ref="A1:U85"/>
  <sheetViews>
    <sheetView zoomScaleNormal="100" workbookViewId="0">
      <selection activeCell="E14" sqref="E14"/>
    </sheetView>
  </sheetViews>
  <sheetFormatPr defaultRowHeight="24.95" customHeight="1"/>
  <cols>
    <col min="1" max="4" width="9" style="19"/>
    <col min="5" max="7" width="9.5" style="19" bestFit="1" customWidth="1"/>
    <col min="8" max="12" width="9" style="19"/>
    <col min="13" max="14" width="9.5" style="19" bestFit="1" customWidth="1"/>
    <col min="15" max="16" width="9" style="19"/>
    <col min="17" max="17" width="9.5" style="21" bestFit="1" customWidth="1"/>
    <col min="18" max="18" width="9" style="19"/>
    <col min="19" max="19" width="9" style="54"/>
    <col min="20" max="20" width="9" style="55"/>
    <col min="21" max="16384" width="9" style="19"/>
  </cols>
  <sheetData>
    <row r="1" spans="1:20" ht="24.95" customHeight="1">
      <c r="A1" s="103"/>
      <c r="B1" s="103"/>
      <c r="C1" s="103"/>
      <c r="D1" s="103"/>
      <c r="E1" s="103"/>
      <c r="F1" s="103"/>
      <c r="G1" s="112" t="s">
        <v>89</v>
      </c>
      <c r="H1" s="112"/>
      <c r="I1" s="112"/>
      <c r="J1" s="112"/>
      <c r="K1" s="112"/>
      <c r="L1" s="112"/>
      <c r="M1" s="103"/>
      <c r="N1" s="103"/>
      <c r="O1" s="113" t="s">
        <v>450</v>
      </c>
      <c r="P1" s="113"/>
      <c r="Q1" s="113"/>
      <c r="R1" s="103"/>
    </row>
    <row r="2" spans="1:20" ht="24.95" customHeight="1">
      <c r="A2" s="56" t="s">
        <v>90</v>
      </c>
      <c r="B2" s="56" t="s">
        <v>91</v>
      </c>
      <c r="C2" s="56" t="s">
        <v>92</v>
      </c>
      <c r="D2" s="56" t="s">
        <v>93</v>
      </c>
      <c r="E2" s="56" t="s">
        <v>94</v>
      </c>
      <c r="F2" s="56" t="s">
        <v>95</v>
      </c>
      <c r="G2" s="56" t="s">
        <v>90</v>
      </c>
      <c r="H2" s="56" t="s">
        <v>91</v>
      </c>
      <c r="I2" s="56" t="s">
        <v>92</v>
      </c>
      <c r="J2" s="56" t="s">
        <v>93</v>
      </c>
      <c r="K2" s="56" t="s">
        <v>94</v>
      </c>
      <c r="L2" s="56" t="s">
        <v>95</v>
      </c>
      <c r="M2" s="56" t="s">
        <v>90</v>
      </c>
      <c r="N2" s="56" t="s">
        <v>91</v>
      </c>
      <c r="O2" s="56" t="s">
        <v>92</v>
      </c>
      <c r="P2" s="56" t="s">
        <v>93</v>
      </c>
      <c r="Q2" s="56" t="s">
        <v>94</v>
      </c>
      <c r="R2" s="56" t="s">
        <v>95</v>
      </c>
    </row>
    <row r="3" spans="1:20" ht="24.95" customHeight="1">
      <c r="A3" s="56">
        <v>1</v>
      </c>
      <c r="B3" s="56" t="s">
        <v>96</v>
      </c>
      <c r="C3" s="56" t="s">
        <v>97</v>
      </c>
      <c r="D3" s="56" t="s">
        <v>98</v>
      </c>
      <c r="E3" s="57"/>
      <c r="F3" s="58" t="s">
        <v>461</v>
      </c>
      <c r="G3" s="56">
        <v>1</v>
      </c>
      <c r="H3" s="56" t="s">
        <v>99</v>
      </c>
      <c r="I3" s="56" t="s">
        <v>100</v>
      </c>
      <c r="J3" s="58" t="s">
        <v>101</v>
      </c>
      <c r="K3" s="58" t="s">
        <v>102</v>
      </c>
      <c r="L3" s="58"/>
      <c r="M3" s="56">
        <v>1</v>
      </c>
      <c r="N3" s="56">
        <v>704</v>
      </c>
      <c r="O3" s="56" t="s">
        <v>103</v>
      </c>
      <c r="P3" s="56" t="s">
        <v>101</v>
      </c>
      <c r="Q3" s="58" t="s">
        <v>104</v>
      </c>
      <c r="R3" s="56"/>
      <c r="S3" s="59"/>
      <c r="T3" s="60"/>
    </row>
    <row r="4" spans="1:20" ht="24.95" customHeight="1">
      <c r="A4" s="56">
        <v>2</v>
      </c>
      <c r="B4" s="56" t="s">
        <v>105</v>
      </c>
      <c r="C4" s="56" t="s">
        <v>106</v>
      </c>
      <c r="D4" s="56" t="s">
        <v>98</v>
      </c>
      <c r="E4" s="58" t="s">
        <v>102</v>
      </c>
      <c r="F4" s="58"/>
      <c r="G4" s="56">
        <v>2</v>
      </c>
      <c r="H4" s="56" t="s">
        <v>107</v>
      </c>
      <c r="I4" s="56" t="s">
        <v>108</v>
      </c>
      <c r="J4" s="56" t="s">
        <v>98</v>
      </c>
      <c r="K4" s="58" t="s">
        <v>109</v>
      </c>
      <c r="L4" s="58" t="s">
        <v>110</v>
      </c>
      <c r="M4" s="56">
        <v>2</v>
      </c>
      <c r="N4" s="56">
        <v>706</v>
      </c>
      <c r="O4" s="56" t="s">
        <v>111</v>
      </c>
      <c r="P4" s="56" t="s">
        <v>98</v>
      </c>
      <c r="Q4" s="58" t="s">
        <v>102</v>
      </c>
      <c r="R4" s="56"/>
      <c r="S4" s="59"/>
      <c r="T4" s="60"/>
    </row>
    <row r="5" spans="1:20" ht="24.95" customHeight="1">
      <c r="A5" s="56">
        <v>3</v>
      </c>
      <c r="B5" s="56" t="s">
        <v>112</v>
      </c>
      <c r="C5" s="56" t="s">
        <v>113</v>
      </c>
      <c r="D5" s="58" t="s">
        <v>101</v>
      </c>
      <c r="E5" s="57" t="s">
        <v>485</v>
      </c>
      <c r="F5" s="58"/>
      <c r="G5" s="56">
        <v>3</v>
      </c>
      <c r="H5" s="56" t="s">
        <v>107</v>
      </c>
      <c r="I5" s="56" t="s">
        <v>114</v>
      </c>
      <c r="J5" s="56" t="s">
        <v>115</v>
      </c>
      <c r="K5" s="58" t="s">
        <v>116</v>
      </c>
      <c r="L5" s="58" t="s">
        <v>117</v>
      </c>
      <c r="M5" s="56">
        <v>3</v>
      </c>
      <c r="N5" s="56">
        <v>712</v>
      </c>
      <c r="O5" s="56" t="s">
        <v>118</v>
      </c>
      <c r="P5" s="56" t="s">
        <v>101</v>
      </c>
      <c r="Q5" s="58" t="s">
        <v>119</v>
      </c>
      <c r="R5" s="56"/>
      <c r="S5" s="59"/>
      <c r="T5" s="60"/>
    </row>
    <row r="6" spans="1:20" ht="24.95" customHeight="1">
      <c r="A6" s="56">
        <v>4</v>
      </c>
      <c r="B6" s="56" t="s">
        <v>120</v>
      </c>
      <c r="C6" s="56" t="s">
        <v>121</v>
      </c>
      <c r="D6" s="56" t="s">
        <v>101</v>
      </c>
      <c r="E6" s="58" t="s">
        <v>102</v>
      </c>
      <c r="F6" s="58"/>
      <c r="G6" s="56">
        <v>4</v>
      </c>
      <c r="H6" s="56" t="s">
        <v>107</v>
      </c>
      <c r="I6" s="56" t="s">
        <v>122</v>
      </c>
      <c r="J6" s="56" t="s">
        <v>101</v>
      </c>
      <c r="K6" s="58" t="s">
        <v>102</v>
      </c>
      <c r="L6" s="58"/>
      <c r="M6" s="56">
        <v>4</v>
      </c>
      <c r="N6" s="56">
        <v>714</v>
      </c>
      <c r="O6" s="56" t="s">
        <v>123</v>
      </c>
      <c r="P6" s="56" t="s">
        <v>101</v>
      </c>
      <c r="Q6" s="58"/>
      <c r="R6" s="61" t="s">
        <v>124</v>
      </c>
      <c r="S6" s="59"/>
      <c r="T6" s="60"/>
    </row>
    <row r="7" spans="1:20" ht="24.95" customHeight="1">
      <c r="A7" s="56">
        <v>5</v>
      </c>
      <c r="B7" s="62" t="s">
        <v>125</v>
      </c>
      <c r="C7" s="56" t="s">
        <v>126</v>
      </c>
      <c r="D7" s="56" t="s">
        <v>101</v>
      </c>
      <c r="E7" s="57"/>
      <c r="F7" s="58" t="s">
        <v>451</v>
      </c>
      <c r="G7" s="56">
        <v>5</v>
      </c>
      <c r="H7" s="56" t="s">
        <v>107</v>
      </c>
      <c r="I7" s="63" t="s">
        <v>128</v>
      </c>
      <c r="J7" s="64" t="s">
        <v>129</v>
      </c>
      <c r="K7" s="58" t="s">
        <v>116</v>
      </c>
      <c r="L7" s="56"/>
      <c r="M7" s="56">
        <v>5</v>
      </c>
      <c r="N7" s="56">
        <v>715</v>
      </c>
      <c r="O7" s="56" t="s">
        <v>130</v>
      </c>
      <c r="P7" s="56" t="s">
        <v>98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101</v>
      </c>
      <c r="E8" s="58" t="s">
        <v>102</v>
      </c>
      <c r="F8" s="58"/>
      <c r="G8" s="56">
        <v>6</v>
      </c>
      <c r="H8" s="56" t="s">
        <v>107</v>
      </c>
      <c r="I8" s="56" t="s">
        <v>134</v>
      </c>
      <c r="J8" s="56" t="s">
        <v>101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98</v>
      </c>
      <c r="Q8" s="58" t="s">
        <v>109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101</v>
      </c>
      <c r="E9" s="58" t="s">
        <v>472</v>
      </c>
      <c r="F9" s="58"/>
      <c r="G9" s="56">
        <v>7</v>
      </c>
      <c r="H9" s="56" t="s">
        <v>107</v>
      </c>
      <c r="I9" s="56" t="s">
        <v>139</v>
      </c>
      <c r="J9" s="56" t="s">
        <v>101</v>
      </c>
      <c r="K9" s="57" t="s">
        <v>140</v>
      </c>
      <c r="L9" s="65"/>
      <c r="M9" s="56">
        <v>7</v>
      </c>
      <c r="N9" s="56">
        <v>718</v>
      </c>
      <c r="O9" s="56" t="s">
        <v>141</v>
      </c>
      <c r="P9" s="56" t="s">
        <v>101</v>
      </c>
      <c r="Q9" s="58" t="s">
        <v>119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56" t="s">
        <v>101</v>
      </c>
      <c r="E10" s="58"/>
      <c r="F10" s="58" t="s">
        <v>144</v>
      </c>
      <c r="G10" s="56">
        <v>8</v>
      </c>
      <c r="H10" s="56" t="s">
        <v>107</v>
      </c>
      <c r="I10" s="56" t="s">
        <v>145</v>
      </c>
      <c r="J10" s="56" t="s">
        <v>101</v>
      </c>
      <c r="K10" s="57"/>
      <c r="L10" s="58" t="s">
        <v>127</v>
      </c>
      <c r="M10" s="56">
        <v>8</v>
      </c>
      <c r="N10" s="66">
        <v>719</v>
      </c>
      <c r="O10" s="56" t="s">
        <v>146</v>
      </c>
      <c r="P10" s="64" t="s">
        <v>129</v>
      </c>
      <c r="Q10" s="58"/>
      <c r="R10" s="69" t="s">
        <v>396</v>
      </c>
      <c r="S10" s="59"/>
      <c r="T10" s="60"/>
    </row>
    <row r="11" spans="1:20" ht="24.95" customHeight="1">
      <c r="A11" s="56">
        <v>9</v>
      </c>
      <c r="B11" s="56" t="s">
        <v>147</v>
      </c>
      <c r="C11" s="56" t="s">
        <v>148</v>
      </c>
      <c r="D11" s="56" t="s">
        <v>149</v>
      </c>
      <c r="E11" s="58" t="s">
        <v>150</v>
      </c>
      <c r="F11" s="58" t="s">
        <v>478</v>
      </c>
      <c r="G11" s="56">
        <v>9</v>
      </c>
      <c r="H11" s="56" t="s">
        <v>107</v>
      </c>
      <c r="I11" s="56" t="s">
        <v>151</v>
      </c>
      <c r="J11" s="56" t="s">
        <v>101</v>
      </c>
      <c r="K11" s="58" t="s">
        <v>152</v>
      </c>
      <c r="L11" s="58"/>
      <c r="M11" s="56">
        <v>9</v>
      </c>
      <c r="N11" s="66">
        <v>720</v>
      </c>
      <c r="O11" s="56" t="s">
        <v>153</v>
      </c>
      <c r="P11" s="56" t="s">
        <v>98</v>
      </c>
      <c r="Q11" s="58"/>
      <c r="R11" s="69" t="s">
        <v>463</v>
      </c>
      <c r="S11" s="59"/>
      <c r="T11" s="60"/>
    </row>
    <row r="12" spans="1:20" ht="24.95" customHeight="1">
      <c r="A12" s="56">
        <v>10</v>
      </c>
      <c r="B12" s="56" t="s">
        <v>154</v>
      </c>
      <c r="C12" s="56" t="s">
        <v>155</v>
      </c>
      <c r="D12" s="56" t="s">
        <v>101</v>
      </c>
      <c r="E12" s="58" t="s">
        <v>135</v>
      </c>
      <c r="F12" s="58"/>
      <c r="G12" s="56">
        <v>10</v>
      </c>
      <c r="H12" s="56" t="s">
        <v>107</v>
      </c>
      <c r="I12" s="56" t="s">
        <v>158</v>
      </c>
      <c r="J12" s="56" t="s">
        <v>101</v>
      </c>
      <c r="K12" s="58"/>
      <c r="L12" s="58" t="s">
        <v>127</v>
      </c>
      <c r="M12" s="56">
        <v>10</v>
      </c>
      <c r="N12" s="56">
        <v>721</v>
      </c>
      <c r="O12" s="56" t="s">
        <v>159</v>
      </c>
      <c r="P12" s="56" t="s">
        <v>101</v>
      </c>
      <c r="Q12" s="58" t="s">
        <v>102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101</v>
      </c>
      <c r="E13" s="58" t="s">
        <v>162</v>
      </c>
      <c r="F13" s="58"/>
      <c r="G13" s="56">
        <v>11</v>
      </c>
      <c r="H13" s="56" t="s">
        <v>107</v>
      </c>
      <c r="I13" s="56" t="s">
        <v>200</v>
      </c>
      <c r="J13" s="56" t="s">
        <v>101</v>
      </c>
      <c r="K13" s="58" t="s">
        <v>102</v>
      </c>
      <c r="L13" s="58"/>
      <c r="M13" s="56">
        <v>11</v>
      </c>
      <c r="N13" s="56">
        <v>901</v>
      </c>
      <c r="O13" s="56" t="s">
        <v>165</v>
      </c>
      <c r="P13" s="56" t="s">
        <v>98</v>
      </c>
      <c r="Q13" s="58" t="s">
        <v>102</v>
      </c>
      <c r="R13" s="58"/>
      <c r="S13" s="59"/>
      <c r="T13" s="60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101</v>
      </c>
      <c r="E14" s="58" t="s">
        <v>468</v>
      </c>
      <c r="F14" s="58"/>
      <c r="G14" s="56">
        <v>12</v>
      </c>
      <c r="H14" s="56" t="s">
        <v>107</v>
      </c>
      <c r="I14" s="56" t="s">
        <v>204</v>
      </c>
      <c r="J14" s="56" t="s">
        <v>101</v>
      </c>
      <c r="K14" s="58" t="s">
        <v>102</v>
      </c>
      <c r="L14" s="56"/>
      <c r="M14" s="56">
        <v>12</v>
      </c>
      <c r="N14" s="56">
        <v>906</v>
      </c>
      <c r="O14" s="56" t="s">
        <v>170</v>
      </c>
      <c r="P14" s="56" t="s">
        <v>98</v>
      </c>
      <c r="Q14" s="58" t="s">
        <v>171</v>
      </c>
      <c r="R14" s="61" t="s">
        <v>172</v>
      </c>
      <c r="S14" s="59"/>
      <c r="T14" s="60"/>
    </row>
    <row r="15" spans="1:20" ht="24.95" customHeight="1">
      <c r="A15" s="56">
        <v>13</v>
      </c>
      <c r="B15" s="56" t="s">
        <v>173</v>
      </c>
      <c r="C15" s="56" t="s">
        <v>174</v>
      </c>
      <c r="D15" s="56" t="s">
        <v>98</v>
      </c>
      <c r="E15" s="58" t="s">
        <v>119</v>
      </c>
      <c r="F15" s="56"/>
      <c r="G15" s="56">
        <v>13</v>
      </c>
      <c r="H15" s="56" t="s">
        <v>163</v>
      </c>
      <c r="I15" s="56" t="s">
        <v>164</v>
      </c>
      <c r="J15" s="56" t="s">
        <v>98</v>
      </c>
      <c r="K15" s="58" t="s">
        <v>102</v>
      </c>
      <c r="L15" s="56"/>
      <c r="M15" s="56">
        <v>13</v>
      </c>
      <c r="N15" s="56">
        <v>910</v>
      </c>
      <c r="O15" s="56" t="s">
        <v>176</v>
      </c>
      <c r="P15" s="56" t="s">
        <v>101</v>
      </c>
      <c r="Q15" s="58"/>
      <c r="R15" s="61" t="s">
        <v>423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98</v>
      </c>
      <c r="E16" s="58" t="s">
        <v>184</v>
      </c>
      <c r="F16" s="58"/>
      <c r="G16" s="56">
        <v>14</v>
      </c>
      <c r="H16" s="56" t="s">
        <v>163</v>
      </c>
      <c r="I16" s="56" t="s">
        <v>168</v>
      </c>
      <c r="J16" s="64" t="s">
        <v>156</v>
      </c>
      <c r="K16" s="58" t="s">
        <v>169</v>
      </c>
      <c r="L16" s="56"/>
      <c r="M16" s="56">
        <v>14</v>
      </c>
      <c r="N16" s="56">
        <v>913</v>
      </c>
      <c r="O16" s="56" t="s">
        <v>180</v>
      </c>
      <c r="P16" s="56" t="s">
        <v>101</v>
      </c>
      <c r="Q16" s="58"/>
      <c r="R16" s="58" t="s">
        <v>127</v>
      </c>
      <c r="S16" s="59"/>
      <c r="T16" s="60"/>
    </row>
    <row r="17" spans="1:20" ht="24.95" customHeight="1">
      <c r="A17" s="56">
        <v>15</v>
      </c>
      <c r="B17" s="56" t="s">
        <v>181</v>
      </c>
      <c r="C17" s="56" t="s">
        <v>182</v>
      </c>
      <c r="D17" s="56" t="s">
        <v>101</v>
      </c>
      <c r="E17" s="58" t="s">
        <v>119</v>
      </c>
      <c r="F17" s="58"/>
      <c r="G17" s="56">
        <v>15</v>
      </c>
      <c r="H17" s="56" t="s">
        <v>163</v>
      </c>
      <c r="I17" s="56" t="s">
        <v>175</v>
      </c>
      <c r="J17" s="56" t="s">
        <v>101</v>
      </c>
      <c r="K17" s="58" t="s">
        <v>162</v>
      </c>
      <c r="L17" s="58"/>
      <c r="M17" s="56">
        <v>15</v>
      </c>
      <c r="N17" s="56">
        <v>914</v>
      </c>
      <c r="O17" s="56" t="s">
        <v>185</v>
      </c>
      <c r="P17" s="56" t="s">
        <v>98</v>
      </c>
      <c r="Q17" s="58" t="s">
        <v>102</v>
      </c>
      <c r="R17" s="58"/>
      <c r="S17" s="60"/>
      <c r="T17" s="60"/>
    </row>
    <row r="18" spans="1:20" ht="24.95" customHeight="1">
      <c r="A18" s="56">
        <v>16</v>
      </c>
      <c r="B18" s="56" t="s">
        <v>186</v>
      </c>
      <c r="C18" s="56" t="s">
        <v>187</v>
      </c>
      <c r="D18" s="64" t="s">
        <v>156</v>
      </c>
      <c r="E18" s="58" t="s">
        <v>169</v>
      </c>
      <c r="F18" s="56"/>
      <c r="G18" s="56">
        <v>16</v>
      </c>
      <c r="H18" s="56" t="s">
        <v>163</v>
      </c>
      <c r="I18" s="56" t="s">
        <v>179</v>
      </c>
      <c r="J18" s="56" t="s">
        <v>101</v>
      </c>
      <c r="K18" s="58" t="s">
        <v>102</v>
      </c>
      <c r="L18" s="56"/>
      <c r="M18" s="56">
        <v>16</v>
      </c>
      <c r="N18" s="66">
        <v>915</v>
      </c>
      <c r="O18" s="63" t="s">
        <v>189</v>
      </c>
      <c r="P18" s="56" t="s">
        <v>98</v>
      </c>
      <c r="Q18" s="58" t="s">
        <v>102</v>
      </c>
      <c r="R18" s="58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190</v>
      </c>
      <c r="D19" s="56" t="s">
        <v>101</v>
      </c>
      <c r="E19" s="58" t="s">
        <v>119</v>
      </c>
      <c r="F19" s="58"/>
      <c r="G19" s="56">
        <v>17</v>
      </c>
      <c r="H19" s="56" t="s">
        <v>163</v>
      </c>
      <c r="I19" s="56" t="s">
        <v>183</v>
      </c>
      <c r="J19" s="56" t="s">
        <v>98</v>
      </c>
      <c r="K19" s="58" t="s">
        <v>184</v>
      </c>
      <c r="L19" s="58"/>
      <c r="M19" s="56">
        <v>17</v>
      </c>
      <c r="N19" s="68">
        <v>817</v>
      </c>
      <c r="O19" s="63" t="s">
        <v>192</v>
      </c>
      <c r="P19" s="56" t="s">
        <v>98</v>
      </c>
      <c r="Q19" s="58" t="s">
        <v>102</v>
      </c>
      <c r="R19" s="58"/>
      <c r="S19" s="60"/>
      <c r="T19" s="60"/>
    </row>
    <row r="20" spans="1:20" ht="24.95" customHeight="1">
      <c r="A20" s="56">
        <v>18</v>
      </c>
      <c r="B20" s="56" t="s">
        <v>193</v>
      </c>
      <c r="C20" s="56" t="s">
        <v>194</v>
      </c>
      <c r="D20" s="56" t="s">
        <v>101</v>
      </c>
      <c r="E20" s="58" t="s">
        <v>102</v>
      </c>
      <c r="F20" s="58"/>
      <c r="G20" s="56">
        <v>18</v>
      </c>
      <c r="H20" s="56" t="s">
        <v>163</v>
      </c>
      <c r="I20" s="56" t="s">
        <v>188</v>
      </c>
      <c r="J20" s="56" t="s">
        <v>101</v>
      </c>
      <c r="K20" s="57" t="s">
        <v>452</v>
      </c>
      <c r="L20" s="58"/>
      <c r="M20" s="56">
        <v>18</v>
      </c>
      <c r="N20" s="56" t="s">
        <v>197</v>
      </c>
      <c r="O20" s="63" t="s">
        <v>198</v>
      </c>
      <c r="P20" s="56" t="s">
        <v>101</v>
      </c>
      <c r="Q20" s="58" t="s">
        <v>102</v>
      </c>
      <c r="R20" s="58"/>
      <c r="S20" s="19"/>
      <c r="T20" s="19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101</v>
      </c>
      <c r="E21" s="57" t="s">
        <v>460</v>
      </c>
      <c r="F21" s="58"/>
      <c r="G21" s="56">
        <v>19</v>
      </c>
      <c r="H21" s="56" t="s">
        <v>163</v>
      </c>
      <c r="I21" s="56" t="s">
        <v>191</v>
      </c>
      <c r="J21" s="56" t="s">
        <v>101</v>
      </c>
      <c r="K21" s="58" t="s">
        <v>102</v>
      </c>
      <c r="L21" s="58"/>
      <c r="M21" s="56">
        <v>19</v>
      </c>
      <c r="N21" s="56" t="s">
        <v>201</v>
      </c>
      <c r="O21" s="56" t="s">
        <v>202</v>
      </c>
      <c r="P21" s="56" t="s">
        <v>101</v>
      </c>
      <c r="Q21" s="58" t="s">
        <v>472</v>
      </c>
      <c r="R21" s="58"/>
      <c r="S21" s="19"/>
      <c r="T21" s="19"/>
    </row>
    <row r="22" spans="1:20" ht="24.95" customHeight="1">
      <c r="A22" s="56">
        <v>20</v>
      </c>
      <c r="B22" s="56" t="s">
        <v>107</v>
      </c>
      <c r="C22" s="56" t="s">
        <v>203</v>
      </c>
      <c r="D22" s="56" t="s">
        <v>101</v>
      </c>
      <c r="E22" s="58"/>
      <c r="F22" s="65" t="s">
        <v>481</v>
      </c>
      <c r="G22" s="56">
        <v>20</v>
      </c>
      <c r="H22" s="56" t="s">
        <v>195</v>
      </c>
      <c r="I22" s="56" t="s">
        <v>196</v>
      </c>
      <c r="J22" s="56" t="s">
        <v>101</v>
      </c>
      <c r="K22" s="58" t="s">
        <v>102</v>
      </c>
      <c r="L22" s="56"/>
      <c r="M22" s="56">
        <v>20</v>
      </c>
      <c r="N22" s="56" t="s">
        <v>163</v>
      </c>
      <c r="O22" s="56" t="s">
        <v>205</v>
      </c>
      <c r="P22" s="56" t="s">
        <v>98</v>
      </c>
      <c r="Q22" s="58" t="s">
        <v>102</v>
      </c>
      <c r="R22" s="58"/>
      <c r="S22" s="19"/>
      <c r="T22" s="19"/>
    </row>
    <row r="23" spans="1:20" ht="24.95" customHeight="1">
      <c r="A23" s="56">
        <v>21</v>
      </c>
      <c r="B23" s="56" t="s">
        <v>206</v>
      </c>
      <c r="C23" s="56" t="s">
        <v>207</v>
      </c>
      <c r="D23" s="56" t="s">
        <v>101</v>
      </c>
      <c r="E23" s="58" t="s">
        <v>119</v>
      </c>
      <c r="F23" s="56"/>
      <c r="G23" s="56">
        <v>21</v>
      </c>
      <c r="H23" s="56" t="s">
        <v>163</v>
      </c>
      <c r="I23" s="56" t="s">
        <v>208</v>
      </c>
      <c r="J23" s="56" t="s">
        <v>101</v>
      </c>
      <c r="K23" s="58" t="s">
        <v>102</v>
      </c>
      <c r="L23" s="56"/>
      <c r="M23" s="56">
        <v>21</v>
      </c>
      <c r="N23" s="56" t="s">
        <v>163</v>
      </c>
      <c r="O23" s="56" t="s">
        <v>209</v>
      </c>
      <c r="P23" s="56" t="s">
        <v>98</v>
      </c>
      <c r="Q23" s="58" t="s">
        <v>135</v>
      </c>
      <c r="R23" s="58"/>
      <c r="S23" s="19"/>
      <c r="T23" s="19"/>
    </row>
    <row r="24" spans="1:20" ht="24.95" customHeight="1">
      <c r="A24" s="56">
        <v>22</v>
      </c>
      <c r="B24" s="56" t="s">
        <v>193</v>
      </c>
      <c r="C24" s="56" t="s">
        <v>210</v>
      </c>
      <c r="D24" s="64" t="s">
        <v>156</v>
      </c>
      <c r="E24" s="58" t="s">
        <v>211</v>
      </c>
      <c r="F24" s="56"/>
      <c r="G24" s="56">
        <v>22</v>
      </c>
      <c r="H24" s="56" t="s">
        <v>163</v>
      </c>
      <c r="I24" s="56" t="s">
        <v>212</v>
      </c>
      <c r="J24" s="56" t="s">
        <v>101</v>
      </c>
      <c r="K24" s="57"/>
      <c r="L24" s="58" t="s">
        <v>127</v>
      </c>
      <c r="M24" s="56">
        <v>22</v>
      </c>
      <c r="N24" s="66">
        <v>801</v>
      </c>
      <c r="O24" s="56" t="s">
        <v>213</v>
      </c>
      <c r="P24" s="56" t="s">
        <v>101</v>
      </c>
      <c r="Q24" s="58"/>
      <c r="R24" s="61" t="s">
        <v>124</v>
      </c>
      <c r="S24" s="19"/>
      <c r="T24" s="19"/>
    </row>
    <row r="25" spans="1:20" ht="24.95" customHeight="1">
      <c r="A25" s="56">
        <v>23</v>
      </c>
      <c r="B25" s="56" t="s">
        <v>214</v>
      </c>
      <c r="C25" s="56" t="s">
        <v>215</v>
      </c>
      <c r="D25" s="56" t="s">
        <v>101</v>
      </c>
      <c r="E25" s="58" t="s">
        <v>135</v>
      </c>
      <c r="F25" s="56"/>
      <c r="G25" s="56">
        <v>23</v>
      </c>
      <c r="H25" s="56" t="s">
        <v>163</v>
      </c>
      <c r="I25" s="56" t="s">
        <v>216</v>
      </c>
      <c r="J25" s="56" t="s">
        <v>101</v>
      </c>
      <c r="K25" s="58" t="s">
        <v>102</v>
      </c>
      <c r="L25" s="58"/>
      <c r="M25" s="56">
        <v>23</v>
      </c>
      <c r="N25" s="56">
        <v>807</v>
      </c>
      <c r="O25" s="56" t="s">
        <v>217</v>
      </c>
      <c r="P25" s="56" t="s">
        <v>101</v>
      </c>
      <c r="Q25" s="58"/>
      <c r="R25" s="61" t="s">
        <v>124</v>
      </c>
      <c r="S25" s="19"/>
      <c r="T25" s="19"/>
    </row>
    <row r="26" spans="1:20" ht="24.95" customHeight="1">
      <c r="A26" s="56">
        <v>24</v>
      </c>
      <c r="B26" s="56" t="s">
        <v>309</v>
      </c>
      <c r="C26" s="56" t="s">
        <v>222</v>
      </c>
      <c r="D26" s="56" t="s">
        <v>101</v>
      </c>
      <c r="E26" s="58" t="s">
        <v>224</v>
      </c>
      <c r="F26" s="58"/>
      <c r="G26" s="56">
        <v>24</v>
      </c>
      <c r="H26" s="56" t="s">
        <v>163</v>
      </c>
      <c r="I26" s="56" t="s">
        <v>219</v>
      </c>
      <c r="J26" s="56" t="s">
        <v>101</v>
      </c>
      <c r="K26" s="58" t="s">
        <v>102</v>
      </c>
      <c r="L26" s="56"/>
      <c r="M26" s="56">
        <v>24</v>
      </c>
      <c r="N26" s="63">
        <v>809</v>
      </c>
      <c r="O26" s="56" t="s">
        <v>220</v>
      </c>
      <c r="P26" s="56" t="s">
        <v>101</v>
      </c>
      <c r="Q26" s="58"/>
      <c r="R26" s="61" t="s">
        <v>124</v>
      </c>
      <c r="S26" s="19"/>
      <c r="T26" s="19"/>
    </row>
    <row r="27" spans="1:20" ht="24.95" customHeight="1">
      <c r="A27" s="56">
        <v>25</v>
      </c>
      <c r="B27" s="56" t="s">
        <v>221</v>
      </c>
      <c r="C27" s="56" t="s">
        <v>223</v>
      </c>
      <c r="D27" s="56" t="s">
        <v>101</v>
      </c>
      <c r="E27" s="58"/>
      <c r="F27" s="58" t="s">
        <v>225</v>
      </c>
      <c r="G27" s="56">
        <v>25</v>
      </c>
      <c r="H27" s="56" t="s">
        <v>163</v>
      </c>
      <c r="I27" s="56" t="s">
        <v>226</v>
      </c>
      <c r="J27" s="56" t="s">
        <v>101</v>
      </c>
      <c r="K27" s="58" t="s">
        <v>102</v>
      </c>
      <c r="L27" s="58"/>
      <c r="M27" s="56">
        <v>25</v>
      </c>
      <c r="N27" s="56">
        <v>811</v>
      </c>
      <c r="O27" s="56" t="s">
        <v>227</v>
      </c>
      <c r="P27" s="56" t="s">
        <v>101</v>
      </c>
      <c r="Q27" s="58"/>
      <c r="R27" s="61" t="s">
        <v>458</v>
      </c>
      <c r="S27" s="19"/>
      <c r="T27" s="19"/>
    </row>
    <row r="28" spans="1:20" ht="24.95" customHeight="1">
      <c r="A28" s="56">
        <v>26</v>
      </c>
      <c r="B28" s="56" t="s">
        <v>413</v>
      </c>
      <c r="C28" s="56" t="s">
        <v>228</v>
      </c>
      <c r="D28" s="56" t="s">
        <v>436</v>
      </c>
      <c r="E28" s="58" t="s">
        <v>457</v>
      </c>
      <c r="F28" s="78" t="s">
        <v>437</v>
      </c>
      <c r="G28" s="56">
        <v>26</v>
      </c>
      <c r="H28" s="56" t="s">
        <v>163</v>
      </c>
      <c r="I28" s="56" t="s">
        <v>229</v>
      </c>
      <c r="J28" s="64" t="s">
        <v>156</v>
      </c>
      <c r="K28" s="58" t="s">
        <v>211</v>
      </c>
      <c r="L28" s="65"/>
      <c r="M28" s="56">
        <v>26</v>
      </c>
      <c r="N28" s="56">
        <v>816</v>
      </c>
      <c r="O28" s="56" t="s">
        <v>230</v>
      </c>
      <c r="P28" s="56" t="s">
        <v>101</v>
      </c>
      <c r="Q28" s="58"/>
      <c r="R28" s="61" t="s">
        <v>124</v>
      </c>
      <c r="S28" s="19"/>
      <c r="T28" s="19"/>
    </row>
    <row r="29" spans="1:20" ht="24.95" customHeight="1">
      <c r="A29" s="56">
        <v>27</v>
      </c>
      <c r="B29" s="56" t="s">
        <v>231</v>
      </c>
      <c r="C29" s="56" t="s">
        <v>232</v>
      </c>
      <c r="D29" s="64" t="s">
        <v>156</v>
      </c>
      <c r="E29" s="56" t="s">
        <v>233</v>
      </c>
      <c r="F29" s="58" t="s">
        <v>234</v>
      </c>
      <c r="G29" s="56">
        <v>27</v>
      </c>
      <c r="H29" s="56" t="s">
        <v>163</v>
      </c>
      <c r="I29" s="56" t="s">
        <v>235</v>
      </c>
      <c r="J29" s="56" t="s">
        <v>236</v>
      </c>
      <c r="K29" s="58" t="s">
        <v>237</v>
      </c>
      <c r="L29" s="58" t="s">
        <v>238</v>
      </c>
      <c r="M29" s="56">
        <v>27</v>
      </c>
      <c r="N29" s="56">
        <v>917</v>
      </c>
      <c r="O29" s="56" t="s">
        <v>239</v>
      </c>
      <c r="P29" s="56" t="s">
        <v>98</v>
      </c>
      <c r="Q29" s="58"/>
      <c r="R29" s="61" t="s">
        <v>397</v>
      </c>
      <c r="S29" s="19"/>
      <c r="T29" s="19"/>
    </row>
    <row r="30" spans="1:20" ht="24.95" customHeight="1">
      <c r="A30" s="104">
        <f>SUM(C30+I30+O30)</f>
        <v>81</v>
      </c>
      <c r="B30" s="104"/>
      <c r="C30" s="71">
        <f>COUNTA(C3:C29)</f>
        <v>27</v>
      </c>
      <c r="D30" s="104"/>
      <c r="E30" s="72">
        <f>COUNTA(E3:E25)</f>
        <v>19</v>
      </c>
      <c r="F30" s="72">
        <f>COUNTA(F3:F28)</f>
        <v>7</v>
      </c>
      <c r="G30" s="104"/>
      <c r="H30" s="104"/>
      <c r="I30" s="72">
        <f>COUNTA(I3:I29)</f>
        <v>27</v>
      </c>
      <c r="J30" s="104"/>
      <c r="K30" s="104">
        <f>COUNTA(K3:K24)</f>
        <v>19</v>
      </c>
      <c r="L30" s="104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04">
        <v>1</v>
      </c>
      <c r="S30" s="19"/>
      <c r="T30" s="19"/>
    </row>
    <row r="31" spans="1:20" ht="24.95" customHeight="1">
      <c r="A31" s="75" t="s">
        <v>240</v>
      </c>
      <c r="B31" s="75" t="s">
        <v>369</v>
      </c>
      <c r="C31" s="75" t="s">
        <v>370</v>
      </c>
      <c r="D31" s="76" t="s">
        <v>371</v>
      </c>
      <c r="E31" s="76" t="s">
        <v>372</v>
      </c>
      <c r="F31" s="76" t="s">
        <v>373</v>
      </c>
      <c r="G31" s="75" t="s">
        <v>240</v>
      </c>
      <c r="H31" s="75" t="s">
        <v>369</v>
      </c>
      <c r="I31" s="75" t="s">
        <v>370</v>
      </c>
      <c r="J31" s="76" t="s">
        <v>371</v>
      </c>
      <c r="K31" s="76" t="s">
        <v>372</v>
      </c>
      <c r="L31" s="76" t="s">
        <v>373</v>
      </c>
      <c r="M31" s="75" t="s">
        <v>240</v>
      </c>
      <c r="N31" s="75" t="s">
        <v>369</v>
      </c>
      <c r="O31" s="75" t="s">
        <v>370</v>
      </c>
      <c r="P31" s="76" t="s">
        <v>371</v>
      </c>
      <c r="Q31" s="75" t="s">
        <v>372</v>
      </c>
      <c r="R31" s="75" t="s">
        <v>373</v>
      </c>
      <c r="T31" s="19"/>
    </row>
    <row r="32" spans="1:20" ht="24.95" customHeight="1">
      <c r="A32" s="77" t="s">
        <v>241</v>
      </c>
      <c r="B32" s="75" t="s">
        <v>242</v>
      </c>
      <c r="C32" s="75" t="s">
        <v>14</v>
      </c>
      <c r="D32" s="75" t="s">
        <v>14</v>
      </c>
      <c r="E32" s="75" t="s">
        <v>14</v>
      </c>
      <c r="F32" s="75" t="s">
        <v>14</v>
      </c>
      <c r="G32" s="77" t="s">
        <v>243</v>
      </c>
      <c r="H32" s="75" t="s">
        <v>242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244</v>
      </c>
      <c r="N32" s="75" t="s">
        <v>242</v>
      </c>
      <c r="O32" s="75" t="s">
        <v>12</v>
      </c>
      <c r="P32" s="75" t="s">
        <v>242</v>
      </c>
      <c r="Q32" s="75" t="s">
        <v>10</v>
      </c>
      <c r="R32" s="75" t="s">
        <v>242</v>
      </c>
      <c r="S32" s="19"/>
      <c r="T32" s="19"/>
    </row>
    <row r="33" spans="1:21" s="92" customFormat="1" ht="24.95" customHeight="1">
      <c r="A33" s="99">
        <v>14</v>
      </c>
      <c r="B33" s="99">
        <v>8</v>
      </c>
      <c r="C33" s="99">
        <v>8</v>
      </c>
      <c r="D33" s="99">
        <v>7</v>
      </c>
      <c r="E33" s="99">
        <v>7</v>
      </c>
      <c r="F33" s="99">
        <v>8</v>
      </c>
      <c r="G33" s="99">
        <v>10</v>
      </c>
      <c r="H33" s="99">
        <v>6</v>
      </c>
      <c r="I33" s="99">
        <v>8</v>
      </c>
      <c r="J33" s="99">
        <v>8</v>
      </c>
      <c r="K33" s="99">
        <v>8</v>
      </c>
      <c r="L33" s="99">
        <v>6</v>
      </c>
      <c r="M33" s="99">
        <v>6</v>
      </c>
      <c r="N33" s="99">
        <v>3</v>
      </c>
      <c r="O33" s="99">
        <v>2</v>
      </c>
      <c r="P33" s="99">
        <v>3</v>
      </c>
      <c r="Q33" s="99">
        <v>3</v>
      </c>
      <c r="R33" s="99">
        <v>3</v>
      </c>
    </row>
    <row r="34" spans="1:21" s="78" customFormat="1" ht="24.95" customHeight="1">
      <c r="A34" s="78" t="s">
        <v>245</v>
      </c>
      <c r="B34" s="78" t="s">
        <v>246</v>
      </c>
      <c r="C34" s="78" t="s">
        <v>101</v>
      </c>
      <c r="D34" s="78" t="s">
        <v>459</v>
      </c>
      <c r="E34" s="79" t="s">
        <v>471</v>
      </c>
      <c r="F34" s="21"/>
      <c r="G34" s="21"/>
      <c r="H34" s="21"/>
      <c r="I34" s="21"/>
      <c r="J34" s="21"/>
      <c r="K34" s="21"/>
      <c r="L34" s="21"/>
      <c r="M34" s="80" t="s">
        <v>286</v>
      </c>
      <c r="N34" s="24" t="s">
        <v>421</v>
      </c>
      <c r="S34" s="81"/>
      <c r="T34" s="81"/>
    </row>
    <row r="35" spans="1:21" ht="24.95" customHeight="1">
      <c r="A35" s="78" t="s">
        <v>248</v>
      </c>
      <c r="B35" s="78" t="s">
        <v>249</v>
      </c>
      <c r="C35" s="78" t="s">
        <v>101</v>
      </c>
      <c r="D35" s="78" t="s">
        <v>102</v>
      </c>
      <c r="E35" s="79" t="s">
        <v>384</v>
      </c>
      <c r="F35" s="21"/>
      <c r="G35" s="21"/>
      <c r="H35" s="21"/>
      <c r="I35" s="21"/>
      <c r="J35" s="21"/>
      <c r="K35" s="21"/>
      <c r="L35" s="21"/>
      <c r="M35" s="80" t="s">
        <v>286</v>
      </c>
      <c r="N35" s="24"/>
      <c r="O35" s="78"/>
      <c r="P35" s="78"/>
      <c r="Q35" s="78"/>
      <c r="R35" s="78"/>
      <c r="S35" s="19"/>
      <c r="T35" s="19"/>
    </row>
    <row r="36" spans="1:21" s="83" customFormat="1" ht="24.95" customHeight="1">
      <c r="A36" s="78" t="s">
        <v>251</v>
      </c>
      <c r="B36" s="82" t="s">
        <v>252</v>
      </c>
      <c r="C36" s="78" t="s">
        <v>101</v>
      </c>
      <c r="D36" s="78" t="s">
        <v>253</v>
      </c>
      <c r="E36" s="79" t="s">
        <v>486</v>
      </c>
      <c r="F36" s="21"/>
      <c r="G36" s="21"/>
      <c r="H36" s="21"/>
      <c r="I36" s="21"/>
      <c r="J36" s="21"/>
      <c r="K36" s="21"/>
      <c r="L36" s="21"/>
      <c r="M36" s="80" t="s">
        <v>487</v>
      </c>
      <c r="N36" s="24" t="s">
        <v>256</v>
      </c>
      <c r="O36" s="78"/>
      <c r="P36" s="21"/>
      <c r="Q36" s="21"/>
      <c r="R36" s="21"/>
    </row>
    <row r="37" spans="1:21" s="83" customFormat="1" ht="24.95" customHeight="1">
      <c r="A37" s="78" t="s">
        <v>257</v>
      </c>
      <c r="B37" s="78" t="s">
        <v>258</v>
      </c>
      <c r="C37" s="78" t="s">
        <v>101</v>
      </c>
      <c r="D37" s="78" t="s">
        <v>127</v>
      </c>
      <c r="E37" s="79" t="s">
        <v>462</v>
      </c>
      <c r="F37" s="21"/>
      <c r="G37" s="21"/>
      <c r="H37" s="21"/>
      <c r="I37" s="21"/>
      <c r="J37" s="21"/>
      <c r="K37" s="21"/>
      <c r="L37" s="21"/>
      <c r="M37" s="80" t="s">
        <v>448</v>
      </c>
      <c r="N37" s="24" t="s">
        <v>259</v>
      </c>
      <c r="O37" s="21"/>
      <c r="P37" s="21"/>
      <c r="Q37" s="21"/>
      <c r="R37" s="78"/>
    </row>
    <row r="38" spans="1:21" ht="24.95" customHeight="1">
      <c r="A38" s="78" t="s">
        <v>260</v>
      </c>
      <c r="B38" s="78" t="s">
        <v>133</v>
      </c>
      <c r="C38" s="78" t="s">
        <v>101</v>
      </c>
      <c r="D38" s="78" t="s">
        <v>102</v>
      </c>
      <c r="E38" s="79" t="s">
        <v>453</v>
      </c>
      <c r="F38" s="24"/>
      <c r="G38" s="78"/>
      <c r="H38" s="78"/>
      <c r="I38" s="78"/>
      <c r="J38" s="78"/>
      <c r="K38" s="78"/>
      <c r="L38" s="78"/>
      <c r="M38" s="80" t="s">
        <v>454</v>
      </c>
      <c r="O38" s="22"/>
      <c r="S38" s="19"/>
      <c r="T38" s="19"/>
    </row>
    <row r="39" spans="1:21" ht="24.95" customHeight="1">
      <c r="A39" s="78" t="s">
        <v>263</v>
      </c>
      <c r="B39" s="78" t="s">
        <v>264</v>
      </c>
      <c r="C39" s="78" t="s">
        <v>101</v>
      </c>
      <c r="D39" s="78" t="s">
        <v>102</v>
      </c>
      <c r="E39" s="79" t="s">
        <v>475</v>
      </c>
      <c r="F39" s="24"/>
      <c r="G39" s="78"/>
      <c r="H39" s="78"/>
      <c r="I39" s="78"/>
      <c r="J39" s="78"/>
      <c r="K39" s="78"/>
      <c r="L39" s="78"/>
      <c r="M39" s="80" t="s">
        <v>392</v>
      </c>
      <c r="N39" s="24"/>
      <c r="O39" s="22"/>
      <c r="S39" s="19"/>
      <c r="T39" s="19"/>
    </row>
    <row r="40" spans="1:21" ht="24.95" customHeight="1">
      <c r="A40" s="78" t="s">
        <v>197</v>
      </c>
      <c r="B40" s="78" t="s">
        <v>143</v>
      </c>
      <c r="C40" s="78" t="s">
        <v>101</v>
      </c>
      <c r="D40" s="78" t="s">
        <v>266</v>
      </c>
      <c r="E40" s="84" t="s">
        <v>474</v>
      </c>
      <c r="F40" s="85"/>
      <c r="G40" s="85"/>
      <c r="H40" s="85"/>
      <c r="I40" s="85"/>
      <c r="J40" s="85"/>
      <c r="K40" s="85"/>
      <c r="L40" s="85"/>
      <c r="M40" s="79"/>
      <c r="N40" s="24" t="s">
        <v>421</v>
      </c>
      <c r="O40" s="80"/>
      <c r="P40" s="86"/>
      <c r="Q40" s="87" t="s">
        <v>269</v>
      </c>
      <c r="R40" s="78"/>
    </row>
    <row r="41" spans="1:21" ht="24.95" customHeight="1">
      <c r="A41" s="78" t="s">
        <v>147</v>
      </c>
      <c r="B41" s="88" t="s">
        <v>270</v>
      </c>
      <c r="C41" s="78" t="s">
        <v>101</v>
      </c>
      <c r="D41" s="78" t="s">
        <v>127</v>
      </c>
      <c r="E41" s="79" t="s">
        <v>479</v>
      </c>
      <c r="F41" s="21"/>
      <c r="G41" s="21"/>
      <c r="H41" s="21"/>
      <c r="I41" s="21"/>
      <c r="J41" s="21"/>
      <c r="K41" s="21"/>
      <c r="L41" s="21"/>
      <c r="M41" s="80" t="s">
        <v>480</v>
      </c>
      <c r="N41" s="24" t="s">
        <v>256</v>
      </c>
      <c r="O41" s="78"/>
      <c r="S41" s="19"/>
      <c r="T41" s="19"/>
    </row>
    <row r="42" spans="1:21" s="78" customFormat="1" ht="24.95" customHeight="1">
      <c r="A42" s="78" t="s">
        <v>271</v>
      </c>
      <c r="B42" s="82" t="s">
        <v>155</v>
      </c>
      <c r="C42" s="82" t="s">
        <v>129</v>
      </c>
      <c r="D42" s="78" t="s">
        <v>157</v>
      </c>
      <c r="E42" s="79" t="s">
        <v>272</v>
      </c>
      <c r="F42" s="24"/>
      <c r="K42" s="89"/>
      <c r="L42" s="90"/>
      <c r="M42" s="80"/>
      <c r="N42" s="24"/>
      <c r="S42" s="81"/>
      <c r="T42" s="81"/>
    </row>
    <row r="43" spans="1:21" ht="24.95" customHeight="1">
      <c r="A43" s="78" t="s">
        <v>273</v>
      </c>
      <c r="B43" s="78" t="s">
        <v>274</v>
      </c>
      <c r="C43" s="78" t="s">
        <v>101</v>
      </c>
      <c r="D43" s="80" t="s">
        <v>275</v>
      </c>
      <c r="E43" s="84" t="s">
        <v>409</v>
      </c>
      <c r="F43" s="85"/>
      <c r="G43" s="85"/>
      <c r="H43" s="85"/>
      <c r="I43" s="85"/>
      <c r="J43" s="85"/>
      <c r="K43" s="85"/>
      <c r="L43" s="85"/>
      <c r="M43" s="80" t="s">
        <v>410</v>
      </c>
      <c r="N43" s="91"/>
      <c r="O43" s="91"/>
      <c r="P43" s="92"/>
      <c r="Q43" s="85"/>
      <c r="R43" s="78"/>
      <c r="S43" s="19"/>
      <c r="T43" s="19"/>
    </row>
    <row r="44" spans="1:21" s="78" customFormat="1" ht="24.95" customHeight="1">
      <c r="A44" s="78" t="s">
        <v>166</v>
      </c>
      <c r="B44" s="88" t="s">
        <v>276</v>
      </c>
      <c r="C44" s="78" t="s">
        <v>101</v>
      </c>
      <c r="D44" s="78" t="s">
        <v>102</v>
      </c>
      <c r="E44" s="79" t="s">
        <v>469</v>
      </c>
      <c r="F44" s="21"/>
      <c r="G44" s="21"/>
      <c r="H44" s="21"/>
      <c r="I44" s="21"/>
      <c r="J44" s="21"/>
      <c r="K44" s="21"/>
      <c r="L44" s="21"/>
      <c r="M44" s="80" t="s">
        <v>255</v>
      </c>
      <c r="N44" s="24" t="s">
        <v>256</v>
      </c>
      <c r="T44" s="81"/>
      <c r="U44" s="81"/>
    </row>
    <row r="45" spans="1:21" s="78" customFormat="1" ht="24.95" customHeight="1">
      <c r="A45" s="78" t="s">
        <v>177</v>
      </c>
      <c r="B45" s="78" t="s">
        <v>279</v>
      </c>
      <c r="C45" s="78" t="s">
        <v>101</v>
      </c>
      <c r="D45" s="78" t="s">
        <v>280</v>
      </c>
      <c r="E45" s="79" t="s">
        <v>281</v>
      </c>
      <c r="M45" s="93" t="s">
        <v>282</v>
      </c>
      <c r="N45" s="24" t="s">
        <v>283</v>
      </c>
      <c r="O45" s="21"/>
      <c r="Q45" s="93"/>
      <c r="T45" s="81"/>
      <c r="U45" s="81"/>
    </row>
    <row r="46" spans="1:21" s="78" customFormat="1" ht="24.95" customHeight="1">
      <c r="A46" s="78" t="s">
        <v>284</v>
      </c>
      <c r="B46" s="78" t="s">
        <v>285</v>
      </c>
      <c r="C46" s="78" t="s">
        <v>101</v>
      </c>
      <c r="D46" s="78" t="s">
        <v>102</v>
      </c>
      <c r="E46" s="79" t="s">
        <v>439</v>
      </c>
      <c r="M46" s="93" t="s">
        <v>292</v>
      </c>
      <c r="N46" s="24"/>
      <c r="O46" s="21"/>
      <c r="Q46" s="93"/>
      <c r="T46" s="81"/>
      <c r="U46" s="81"/>
    </row>
    <row r="47" spans="1:21" s="78" customFormat="1" ht="24.95" customHeight="1">
      <c r="A47" s="78" t="s">
        <v>287</v>
      </c>
      <c r="B47" s="78" t="s">
        <v>288</v>
      </c>
      <c r="C47" s="82" t="s">
        <v>129</v>
      </c>
      <c r="D47" s="78" t="s">
        <v>330</v>
      </c>
      <c r="E47" s="79" t="s">
        <v>379</v>
      </c>
      <c r="F47" s="24"/>
      <c r="M47" s="24"/>
      <c r="Q47" s="87" t="s">
        <v>269</v>
      </c>
      <c r="R47" s="82" t="s">
        <v>85</v>
      </c>
      <c r="T47" s="81"/>
      <c r="U47" s="81"/>
    </row>
    <row r="48" spans="1:21" s="78" customFormat="1" ht="24.95" customHeight="1">
      <c r="A48" s="78" t="s">
        <v>193</v>
      </c>
      <c r="B48" s="78" t="s">
        <v>194</v>
      </c>
      <c r="C48" s="78" t="s">
        <v>101</v>
      </c>
      <c r="D48" s="78" t="s">
        <v>102</v>
      </c>
      <c r="E48" s="79">
        <v>45629</v>
      </c>
      <c r="F48" s="21"/>
      <c r="G48" s="21"/>
      <c r="H48" s="21"/>
      <c r="I48" s="21"/>
      <c r="J48" s="21"/>
      <c r="K48" s="21"/>
      <c r="L48" s="21"/>
      <c r="M48" s="80" t="s">
        <v>247</v>
      </c>
      <c r="N48" s="24" t="s">
        <v>259</v>
      </c>
      <c r="Q48" s="80"/>
      <c r="R48" s="82" t="s">
        <v>85</v>
      </c>
      <c r="T48" s="81"/>
      <c r="U48" s="81"/>
    </row>
    <row r="49" spans="1:21" s="78" customFormat="1" ht="24.95" customHeight="1">
      <c r="A49" s="78" t="s">
        <v>197</v>
      </c>
      <c r="B49" s="78" t="s">
        <v>199</v>
      </c>
      <c r="C49" s="78" t="s">
        <v>101</v>
      </c>
      <c r="D49" s="78" t="s">
        <v>102</v>
      </c>
      <c r="E49" s="79" t="s">
        <v>447</v>
      </c>
      <c r="F49" s="21"/>
      <c r="G49" s="21"/>
      <c r="H49" s="21"/>
      <c r="I49" s="21"/>
      <c r="J49" s="21"/>
      <c r="K49" s="21"/>
      <c r="L49" s="21"/>
      <c r="M49" s="80" t="s">
        <v>448</v>
      </c>
      <c r="Q49" s="80"/>
      <c r="R49" s="94"/>
      <c r="T49" s="81"/>
      <c r="U49" s="81"/>
    </row>
    <row r="50" spans="1:21" s="78" customFormat="1" ht="24.95" customHeight="1">
      <c r="A50" s="78" t="s">
        <v>197</v>
      </c>
      <c r="B50" s="78" t="s">
        <v>291</v>
      </c>
      <c r="C50" s="78" t="s">
        <v>101</v>
      </c>
      <c r="D50" s="78" t="s">
        <v>127</v>
      </c>
      <c r="E50" s="79" t="s">
        <v>482</v>
      </c>
      <c r="F50" s="21"/>
      <c r="G50" s="21"/>
      <c r="H50" s="21"/>
      <c r="I50" s="21"/>
      <c r="J50" s="21"/>
      <c r="K50" s="21"/>
      <c r="L50" s="21"/>
      <c r="M50" s="80" t="s">
        <v>483</v>
      </c>
      <c r="N50" s="24"/>
      <c r="P50" s="80"/>
      <c r="R50" s="95" t="s">
        <v>293</v>
      </c>
      <c r="S50" s="81"/>
      <c r="T50" s="81"/>
    </row>
    <row r="51" spans="1:21" s="78" customFormat="1" ht="24.95" customHeight="1">
      <c r="A51" s="78" t="s">
        <v>466</v>
      </c>
      <c r="B51" s="78" t="s">
        <v>467</v>
      </c>
      <c r="C51" s="78" t="s">
        <v>101</v>
      </c>
      <c r="D51" s="78" t="s">
        <v>102</v>
      </c>
      <c r="E51" s="79">
        <v>45560</v>
      </c>
      <c r="F51" s="21"/>
      <c r="G51" s="21"/>
      <c r="H51" s="21"/>
      <c r="I51" s="21"/>
      <c r="J51" s="21"/>
      <c r="K51" s="21"/>
      <c r="L51" s="21"/>
      <c r="M51" s="80" t="s">
        <v>465</v>
      </c>
      <c r="N51" s="24"/>
      <c r="P51" s="80"/>
      <c r="R51" s="95"/>
      <c r="S51" s="81"/>
      <c r="T51" s="81"/>
    </row>
    <row r="52" spans="1:21" s="78" customFormat="1" ht="24.95" customHeight="1">
      <c r="A52" s="78" t="s">
        <v>193</v>
      </c>
      <c r="B52" s="78" t="s">
        <v>294</v>
      </c>
      <c r="C52" s="82" t="s">
        <v>129</v>
      </c>
      <c r="D52" s="78" t="s">
        <v>295</v>
      </c>
      <c r="E52" s="79" t="s">
        <v>296</v>
      </c>
      <c r="F52" s="24"/>
      <c r="K52" s="89"/>
      <c r="L52" s="90"/>
      <c r="M52" s="80"/>
      <c r="N52" s="24"/>
      <c r="Q52" s="21"/>
      <c r="R52" s="96" t="s">
        <v>86</v>
      </c>
      <c r="S52" s="81"/>
      <c r="T52" s="81"/>
    </row>
    <row r="53" spans="1:21" s="78" customFormat="1" ht="24.95" customHeight="1">
      <c r="A53" s="78" t="s">
        <v>214</v>
      </c>
      <c r="B53" s="78" t="s">
        <v>297</v>
      </c>
      <c r="C53" s="78" t="s">
        <v>101</v>
      </c>
      <c r="D53" s="78" t="s">
        <v>135</v>
      </c>
      <c r="E53" s="79" t="s">
        <v>298</v>
      </c>
      <c r="L53" s="86"/>
      <c r="O53" s="24"/>
      <c r="P53" s="80" t="s">
        <v>299</v>
      </c>
      <c r="Q53" s="87" t="s">
        <v>269</v>
      </c>
      <c r="R53" s="97"/>
      <c r="S53" s="81"/>
      <c r="T53" s="81"/>
    </row>
    <row r="54" spans="1:21" s="78" customFormat="1" ht="24.95" customHeight="1">
      <c r="A54" s="78" t="s">
        <v>193</v>
      </c>
      <c r="B54" s="78" t="s">
        <v>300</v>
      </c>
      <c r="C54" s="78" t="s">
        <v>101</v>
      </c>
      <c r="D54" s="78" t="s">
        <v>301</v>
      </c>
      <c r="E54" s="79" t="s">
        <v>470</v>
      </c>
      <c r="L54" s="86"/>
      <c r="N54" s="24" t="s">
        <v>421</v>
      </c>
      <c r="O54" s="24"/>
      <c r="P54" s="87"/>
      <c r="Q54" s="80"/>
      <c r="R54" s="82" t="s">
        <v>87</v>
      </c>
      <c r="S54" s="81"/>
      <c r="T54" s="81"/>
    </row>
    <row r="55" spans="1:21" s="78" customFormat="1" ht="24.75" customHeight="1">
      <c r="A55" s="78" t="s">
        <v>412</v>
      </c>
      <c r="B55" s="78" t="s">
        <v>304</v>
      </c>
      <c r="C55" s="82" t="s">
        <v>129</v>
      </c>
      <c r="D55" s="78" t="s">
        <v>305</v>
      </c>
      <c r="E55" s="79" t="s">
        <v>306</v>
      </c>
      <c r="F55" s="24"/>
      <c r="H55" s="78" t="s">
        <v>307</v>
      </c>
      <c r="I55" s="78" t="s">
        <v>374</v>
      </c>
      <c r="J55" s="79" t="s">
        <v>435</v>
      </c>
      <c r="K55" s="24"/>
      <c r="O55" s="78">
        <v>719</v>
      </c>
      <c r="P55" s="78" t="s">
        <v>354</v>
      </c>
      <c r="Q55" s="79" t="s">
        <v>394</v>
      </c>
      <c r="R55" s="24"/>
      <c r="S55" s="81"/>
      <c r="T55" s="81"/>
    </row>
    <row r="56" spans="1:21" s="78" customFormat="1" ht="24.95" customHeight="1">
      <c r="A56" s="78" t="s">
        <v>309</v>
      </c>
      <c r="B56" s="78" t="s">
        <v>222</v>
      </c>
      <c r="C56" s="78" t="s">
        <v>101</v>
      </c>
      <c r="D56" s="78" t="s">
        <v>310</v>
      </c>
      <c r="E56" s="79" t="s">
        <v>311</v>
      </c>
      <c r="F56" s="24"/>
      <c r="J56" s="79"/>
      <c r="K56" s="24"/>
      <c r="M56" s="78" t="s">
        <v>312</v>
      </c>
      <c r="P56" s="79"/>
      <c r="Q56" s="24"/>
      <c r="S56" s="81"/>
      <c r="T56" s="81"/>
    </row>
    <row r="57" spans="1:21" s="78" customFormat="1" ht="24.95" customHeight="1">
      <c r="A57" s="78" t="s">
        <v>221</v>
      </c>
      <c r="B57" s="78" t="s">
        <v>313</v>
      </c>
      <c r="C57" s="78" t="s">
        <v>101</v>
      </c>
      <c r="D57" s="78" t="s">
        <v>225</v>
      </c>
      <c r="E57" s="79">
        <v>45534</v>
      </c>
      <c r="F57" s="24"/>
      <c r="M57" s="80" t="s">
        <v>314</v>
      </c>
      <c r="N57" s="24"/>
      <c r="R57" s="82" t="s">
        <v>315</v>
      </c>
      <c r="T57" s="81"/>
      <c r="U57" s="81"/>
    </row>
    <row r="58" spans="1:21" ht="24.95" customHeight="1">
      <c r="A58" s="78" t="s">
        <v>316</v>
      </c>
      <c r="B58" s="78" t="s">
        <v>317</v>
      </c>
      <c r="C58" s="78" t="s">
        <v>101</v>
      </c>
      <c r="D58" s="78" t="s">
        <v>102</v>
      </c>
      <c r="E58" s="79" t="s">
        <v>427</v>
      </c>
      <c r="F58" s="21"/>
      <c r="G58" s="21"/>
      <c r="H58" s="21"/>
      <c r="I58" s="21"/>
      <c r="J58" s="21"/>
      <c r="K58" s="21"/>
      <c r="L58" s="21"/>
      <c r="M58" s="80" t="s">
        <v>286</v>
      </c>
      <c r="N58" s="78"/>
      <c r="O58" s="78"/>
      <c r="P58" s="80"/>
      <c r="Q58" s="93"/>
      <c r="R58" s="78"/>
    </row>
    <row r="59" spans="1:21" s="78" customFormat="1" ht="24.95" customHeight="1">
      <c r="A59" s="78" t="s">
        <v>318</v>
      </c>
      <c r="B59" s="82" t="s">
        <v>319</v>
      </c>
      <c r="C59" s="78" t="s">
        <v>101</v>
      </c>
      <c r="D59" s="78" t="s">
        <v>102</v>
      </c>
      <c r="E59" s="79" t="s">
        <v>395</v>
      </c>
      <c r="F59" s="21"/>
      <c r="G59" s="21"/>
      <c r="H59" s="21"/>
      <c r="I59" s="21"/>
      <c r="J59" s="21"/>
      <c r="K59" s="21"/>
      <c r="L59" s="21"/>
      <c r="M59" s="80" t="s">
        <v>392</v>
      </c>
      <c r="N59" s="24" t="s">
        <v>256</v>
      </c>
      <c r="P59" s="24" t="s">
        <v>259</v>
      </c>
      <c r="T59" s="81"/>
      <c r="U59" s="81"/>
    </row>
    <row r="60" spans="1:21" s="78" customFormat="1" ht="24.95" customHeight="1">
      <c r="A60" s="78" t="s">
        <v>197</v>
      </c>
      <c r="B60" s="78" t="s">
        <v>321</v>
      </c>
      <c r="C60" s="82" t="s">
        <v>129</v>
      </c>
      <c r="D60" s="78" t="s">
        <v>157</v>
      </c>
      <c r="E60" s="79" t="s">
        <v>476</v>
      </c>
      <c r="F60" s="24"/>
      <c r="K60" s="89"/>
      <c r="L60" s="90"/>
      <c r="M60" s="80"/>
      <c r="N60" s="24"/>
      <c r="T60" s="81"/>
      <c r="U60" s="81"/>
    </row>
    <row r="61" spans="1:21" ht="24.95" customHeight="1">
      <c r="A61" s="78" t="s">
        <v>197</v>
      </c>
      <c r="B61" s="78" t="s">
        <v>323</v>
      </c>
      <c r="C61" s="82" t="s">
        <v>129</v>
      </c>
      <c r="D61" s="78" t="s">
        <v>157</v>
      </c>
      <c r="E61" s="79" t="s">
        <v>477</v>
      </c>
      <c r="F61" s="24"/>
      <c r="G61" s="78"/>
      <c r="H61" s="78"/>
      <c r="I61" s="78"/>
      <c r="J61" s="78"/>
      <c r="K61" s="89"/>
      <c r="L61" s="90"/>
      <c r="M61" s="80"/>
      <c r="N61" s="24"/>
      <c r="O61" s="78"/>
      <c r="P61" s="78"/>
      <c r="R61" s="54"/>
      <c r="S61" s="19"/>
      <c r="T61" s="19"/>
    </row>
    <row r="62" spans="1:21" ht="24.95" customHeight="1">
      <c r="A62" s="78" t="s">
        <v>197</v>
      </c>
      <c r="B62" s="78" t="s">
        <v>325</v>
      </c>
      <c r="C62" s="78" t="s">
        <v>101</v>
      </c>
      <c r="D62" s="78" t="s">
        <v>135</v>
      </c>
      <c r="E62" s="79" t="s">
        <v>298</v>
      </c>
      <c r="F62" s="78"/>
      <c r="G62" s="78"/>
      <c r="H62" s="78"/>
      <c r="I62" s="78"/>
      <c r="J62" s="78"/>
      <c r="K62" s="78"/>
      <c r="L62" s="86"/>
      <c r="M62" s="78"/>
      <c r="N62" s="78"/>
      <c r="O62" s="24"/>
      <c r="P62" s="80" t="s">
        <v>299</v>
      </c>
      <c r="Q62" s="87" t="s">
        <v>269</v>
      </c>
      <c r="R62" s="54"/>
      <c r="S62" s="19"/>
      <c r="T62" s="19"/>
    </row>
    <row r="63" spans="1:21" ht="24.95" customHeight="1">
      <c r="A63" s="78" t="s">
        <v>197</v>
      </c>
      <c r="B63" s="78" t="s">
        <v>326</v>
      </c>
      <c r="C63" s="78" t="s">
        <v>101</v>
      </c>
      <c r="D63" s="78" t="s">
        <v>131</v>
      </c>
      <c r="E63" s="79" t="s">
        <v>327</v>
      </c>
      <c r="F63" s="78"/>
      <c r="G63" s="78"/>
      <c r="H63" s="78"/>
      <c r="I63" s="78"/>
      <c r="J63" s="78"/>
      <c r="K63" s="78"/>
      <c r="L63" s="86"/>
      <c r="M63" s="80" t="s">
        <v>328</v>
      </c>
      <c r="N63" s="78"/>
      <c r="O63" s="78"/>
      <c r="P63" s="78"/>
      <c r="Q63" s="87" t="s">
        <v>269</v>
      </c>
    </row>
    <row r="64" spans="1:21" ht="24.95" customHeight="1">
      <c r="A64" s="78" t="s">
        <v>163</v>
      </c>
      <c r="B64" s="78" t="s">
        <v>329</v>
      </c>
      <c r="C64" s="82" t="s">
        <v>129</v>
      </c>
      <c r="D64" s="78" t="s">
        <v>330</v>
      </c>
      <c r="E64" s="84" t="s">
        <v>484</v>
      </c>
      <c r="F64" s="85"/>
      <c r="G64" s="85"/>
      <c r="H64" s="85"/>
      <c r="I64" s="85"/>
      <c r="J64" s="85"/>
      <c r="K64" s="85"/>
      <c r="L64" s="85"/>
      <c r="M64" s="79"/>
      <c r="N64" s="78"/>
      <c r="O64" s="80"/>
      <c r="P64" s="86"/>
      <c r="Q64" s="87"/>
      <c r="R64" s="82" t="s">
        <v>85</v>
      </c>
    </row>
    <row r="65" spans="1:21" ht="24.95" customHeight="1">
      <c r="A65" s="78" t="s">
        <v>163</v>
      </c>
      <c r="B65" s="78" t="s">
        <v>331</v>
      </c>
      <c r="C65" s="78" t="s">
        <v>101</v>
      </c>
      <c r="D65" s="78" t="s">
        <v>275</v>
      </c>
      <c r="E65" s="84" t="s">
        <v>332</v>
      </c>
      <c r="F65" s="85"/>
      <c r="G65" s="85"/>
      <c r="H65" s="85"/>
      <c r="I65" s="85"/>
      <c r="J65" s="85"/>
      <c r="K65" s="85"/>
      <c r="L65" s="85"/>
      <c r="M65" s="80" t="s">
        <v>333</v>
      </c>
      <c r="N65" s="78"/>
      <c r="O65" s="78"/>
      <c r="P65" s="80"/>
      <c r="Q65" s="78"/>
      <c r="R65" s="82" t="s">
        <v>334</v>
      </c>
    </row>
    <row r="66" spans="1:21" ht="24.95" customHeight="1">
      <c r="A66" s="78" t="s">
        <v>163</v>
      </c>
      <c r="B66" s="78" t="s">
        <v>335</v>
      </c>
      <c r="C66" s="78" t="s">
        <v>101</v>
      </c>
      <c r="D66" s="78" t="s">
        <v>280</v>
      </c>
      <c r="E66" s="79" t="s">
        <v>281</v>
      </c>
      <c r="F66" s="78"/>
      <c r="G66" s="78"/>
      <c r="H66" s="78"/>
      <c r="I66" s="78"/>
      <c r="J66" s="78"/>
      <c r="K66" s="78"/>
      <c r="L66" s="78"/>
      <c r="M66" s="93" t="s">
        <v>333</v>
      </c>
      <c r="N66" s="79"/>
      <c r="O66" s="78"/>
      <c r="P66" s="78"/>
      <c r="Q66" s="78"/>
      <c r="R66" s="82" t="s">
        <v>85</v>
      </c>
    </row>
    <row r="67" spans="1:21" ht="24.95" customHeight="1">
      <c r="A67" s="78" t="s">
        <v>163</v>
      </c>
      <c r="B67" s="78" t="s">
        <v>336</v>
      </c>
      <c r="C67" s="78" t="s">
        <v>101</v>
      </c>
      <c r="D67" s="78" t="s">
        <v>102</v>
      </c>
      <c r="E67" s="79" t="s">
        <v>455</v>
      </c>
      <c r="F67" s="78"/>
      <c r="G67" s="78"/>
      <c r="H67" s="78"/>
      <c r="I67" s="78"/>
      <c r="J67" s="78"/>
      <c r="K67" s="78"/>
      <c r="L67" s="78"/>
      <c r="M67" s="93" t="s">
        <v>456</v>
      </c>
      <c r="N67" s="79"/>
      <c r="O67" s="78"/>
      <c r="P67" s="95"/>
      <c r="Q67" s="78"/>
      <c r="R67" s="82" t="s">
        <v>315</v>
      </c>
    </row>
    <row r="68" spans="1:21" ht="24.95" customHeight="1">
      <c r="A68" s="78" t="s">
        <v>163</v>
      </c>
      <c r="B68" s="78" t="s">
        <v>338</v>
      </c>
      <c r="C68" s="78" t="s">
        <v>101</v>
      </c>
      <c r="D68" s="78" t="s">
        <v>152</v>
      </c>
      <c r="E68" s="79">
        <v>45534</v>
      </c>
      <c r="F68" s="78"/>
      <c r="G68" s="78"/>
      <c r="H68" s="78"/>
      <c r="I68" s="78"/>
      <c r="J68" s="78"/>
      <c r="K68" s="78"/>
      <c r="L68" s="78"/>
      <c r="M68" s="80" t="s">
        <v>314</v>
      </c>
      <c r="N68" s="79"/>
      <c r="O68" s="78"/>
      <c r="P68" s="95"/>
      <c r="Q68" s="78"/>
      <c r="R68" s="82" t="s">
        <v>339</v>
      </c>
    </row>
    <row r="69" spans="1:21" ht="24.95" customHeight="1">
      <c r="A69" s="78" t="s">
        <v>163</v>
      </c>
      <c r="B69" s="78" t="s">
        <v>340</v>
      </c>
      <c r="C69" s="78" t="s">
        <v>101</v>
      </c>
      <c r="D69" s="78" t="s">
        <v>135</v>
      </c>
      <c r="E69" s="79" t="s">
        <v>298</v>
      </c>
      <c r="F69" s="78"/>
      <c r="G69" s="78"/>
      <c r="H69" s="78"/>
      <c r="I69" s="78"/>
      <c r="J69" s="78"/>
      <c r="K69" s="78"/>
      <c r="L69" s="86"/>
      <c r="M69" s="78"/>
      <c r="N69" s="78"/>
      <c r="O69" s="24"/>
      <c r="P69" s="80" t="s">
        <v>299</v>
      </c>
      <c r="Q69" s="87" t="s">
        <v>269</v>
      </c>
      <c r="R69" s="82" t="s">
        <v>85</v>
      </c>
    </row>
    <row r="70" spans="1:21" ht="24.95" customHeight="1">
      <c r="A70" s="78" t="s">
        <v>163</v>
      </c>
      <c r="B70" s="78" t="s">
        <v>341</v>
      </c>
      <c r="C70" s="82" t="s">
        <v>129</v>
      </c>
      <c r="D70" s="78" t="s">
        <v>295</v>
      </c>
      <c r="E70" s="79" t="s">
        <v>296</v>
      </c>
      <c r="F70" s="24"/>
      <c r="G70" s="21"/>
      <c r="H70" s="21"/>
      <c r="I70" s="21"/>
      <c r="J70" s="21"/>
      <c r="K70" s="21"/>
      <c r="L70" s="21"/>
      <c r="M70" s="80"/>
      <c r="N70" s="78"/>
      <c r="O70" s="78"/>
      <c r="P70" s="80"/>
      <c r="Q70" s="78"/>
    </row>
    <row r="71" spans="1:21" ht="24.95" customHeight="1">
      <c r="A71" s="78" t="s">
        <v>163</v>
      </c>
      <c r="B71" s="78" t="s">
        <v>342</v>
      </c>
      <c r="C71" s="82" t="s">
        <v>129</v>
      </c>
      <c r="D71" s="78" t="s">
        <v>343</v>
      </c>
      <c r="E71" s="79" t="s">
        <v>344</v>
      </c>
      <c r="F71" s="78"/>
      <c r="G71" s="78"/>
      <c r="H71" s="78"/>
      <c r="I71" s="86"/>
      <c r="J71" s="78"/>
      <c r="K71" s="78" t="s">
        <v>345</v>
      </c>
      <c r="L71" s="93" t="s">
        <v>346</v>
      </c>
      <c r="M71" s="79" t="s">
        <v>344</v>
      </c>
      <c r="N71" s="98"/>
    </row>
    <row r="72" spans="1:21" ht="24.95" customHeight="1">
      <c r="A72" s="78" t="s">
        <v>201</v>
      </c>
      <c r="B72" s="78" t="s">
        <v>202</v>
      </c>
      <c r="C72" s="78" t="s">
        <v>101</v>
      </c>
      <c r="D72" s="78" t="s">
        <v>102</v>
      </c>
      <c r="E72" s="79" t="s">
        <v>473</v>
      </c>
      <c r="F72" s="21"/>
      <c r="G72" s="21"/>
      <c r="H72" s="21"/>
      <c r="I72" s="21"/>
      <c r="J72" s="21"/>
      <c r="K72" s="21"/>
      <c r="L72" s="21"/>
      <c r="M72" s="80" t="s">
        <v>265</v>
      </c>
      <c r="N72" s="24" t="s">
        <v>259</v>
      </c>
      <c r="O72" s="78"/>
      <c r="P72" s="78"/>
      <c r="Q72" s="80"/>
      <c r="R72" s="78"/>
    </row>
    <row r="73" spans="1:21" ht="24.95" customHeight="1">
      <c r="A73" s="78">
        <v>704</v>
      </c>
      <c r="B73" s="78" t="s">
        <v>347</v>
      </c>
      <c r="C73" s="78" t="s">
        <v>101</v>
      </c>
      <c r="D73" s="78" t="s">
        <v>104</v>
      </c>
      <c r="E73" s="79" t="s">
        <v>348</v>
      </c>
      <c r="F73" s="78"/>
      <c r="G73" s="78"/>
      <c r="H73" s="78"/>
      <c r="I73" s="78"/>
      <c r="J73" s="78"/>
      <c r="K73" s="78"/>
      <c r="L73" s="86"/>
      <c r="M73" s="78"/>
      <c r="N73" s="78"/>
      <c r="O73" s="24"/>
      <c r="P73" s="80" t="s">
        <v>303</v>
      </c>
      <c r="Q73" s="78"/>
      <c r="R73" s="78"/>
    </row>
    <row r="74" spans="1:21" ht="24.95" customHeight="1">
      <c r="A74" s="78">
        <v>715</v>
      </c>
      <c r="B74" s="78" t="s">
        <v>349</v>
      </c>
      <c r="C74" s="78" t="s">
        <v>101</v>
      </c>
      <c r="D74" s="78" t="s">
        <v>350</v>
      </c>
      <c r="E74" s="79" t="s">
        <v>351</v>
      </c>
      <c r="F74" s="78"/>
      <c r="G74" s="78"/>
      <c r="H74" s="78"/>
      <c r="I74" s="78"/>
      <c r="J74" s="78"/>
      <c r="K74" s="78"/>
      <c r="L74" s="86"/>
      <c r="M74" s="80" t="s">
        <v>352</v>
      </c>
      <c r="N74" s="78"/>
      <c r="O74" s="78"/>
      <c r="P74" s="78"/>
      <c r="Q74" s="87" t="s">
        <v>269</v>
      </c>
      <c r="R74" s="78"/>
    </row>
    <row r="75" spans="1:21" ht="24.95" customHeight="1">
      <c r="A75" s="78">
        <v>716</v>
      </c>
      <c r="B75" s="78" t="s">
        <v>353</v>
      </c>
      <c r="C75" s="78" t="s">
        <v>101</v>
      </c>
      <c r="D75" s="78" t="s">
        <v>301</v>
      </c>
      <c r="E75" s="79" t="s">
        <v>302</v>
      </c>
      <c r="F75" s="78"/>
      <c r="G75" s="78"/>
      <c r="H75" s="78"/>
      <c r="I75" s="78"/>
      <c r="J75" s="78"/>
      <c r="K75" s="78"/>
      <c r="L75" s="86"/>
      <c r="M75" s="78"/>
      <c r="N75" s="78"/>
      <c r="O75" s="24"/>
      <c r="P75" s="80" t="s">
        <v>303</v>
      </c>
      <c r="Q75" s="87"/>
      <c r="R75" s="78"/>
    </row>
    <row r="76" spans="1:21" ht="24.95" customHeight="1">
      <c r="A76" s="78">
        <v>718</v>
      </c>
      <c r="B76" s="78" t="s">
        <v>399</v>
      </c>
      <c r="C76" s="78" t="s">
        <v>101</v>
      </c>
      <c r="D76" s="78" t="s">
        <v>102</v>
      </c>
      <c r="E76" s="79" t="s">
        <v>411</v>
      </c>
      <c r="F76" s="21"/>
      <c r="G76" s="21"/>
      <c r="H76" s="21"/>
      <c r="I76" s="21"/>
      <c r="J76" s="21"/>
      <c r="K76" s="21"/>
      <c r="L76" s="21"/>
      <c r="M76" s="80" t="s">
        <v>265</v>
      </c>
      <c r="N76" s="78"/>
      <c r="O76" s="24"/>
      <c r="P76" s="80"/>
      <c r="Q76" s="87"/>
      <c r="R76" s="78"/>
    </row>
    <row r="77" spans="1:21" ht="24.95" customHeight="1">
      <c r="A77" s="78">
        <v>720</v>
      </c>
      <c r="B77" s="78" t="s">
        <v>464</v>
      </c>
      <c r="C77" s="78" t="s">
        <v>101</v>
      </c>
      <c r="D77" s="78" t="s">
        <v>102</v>
      </c>
      <c r="E77" s="79" t="s">
        <v>488</v>
      </c>
      <c r="F77" s="21"/>
      <c r="G77" s="21"/>
      <c r="H77" s="21"/>
      <c r="I77" s="21"/>
      <c r="J77" s="21"/>
      <c r="K77" s="21"/>
      <c r="L77" s="21"/>
      <c r="M77" s="80" t="s">
        <v>387</v>
      </c>
      <c r="N77" s="78"/>
      <c r="O77" s="24"/>
      <c r="P77" s="80"/>
      <c r="Q77" s="87"/>
      <c r="R77" s="78"/>
    </row>
    <row r="78" spans="1:21" ht="24.95" customHeight="1">
      <c r="A78" s="78">
        <v>721</v>
      </c>
      <c r="B78" s="78" t="s">
        <v>355</v>
      </c>
      <c r="C78" s="78" t="s">
        <v>101</v>
      </c>
      <c r="D78" s="78" t="s">
        <v>102</v>
      </c>
      <c r="E78" s="79" t="s">
        <v>20</v>
      </c>
      <c r="F78" s="24"/>
      <c r="G78" s="78"/>
      <c r="H78" s="78"/>
      <c r="I78" s="78"/>
      <c r="J78" s="78"/>
      <c r="K78" s="78"/>
      <c r="L78" s="78"/>
      <c r="M78" s="80" t="s">
        <v>292</v>
      </c>
      <c r="N78" s="78"/>
      <c r="O78" s="78"/>
      <c r="P78" s="80"/>
      <c r="Q78" s="93"/>
      <c r="R78" s="78"/>
    </row>
    <row r="79" spans="1:21" s="78" customFormat="1" ht="24.95" customHeight="1">
      <c r="A79" s="78">
        <v>809</v>
      </c>
      <c r="B79" s="82" t="s">
        <v>220</v>
      </c>
      <c r="C79" s="104" t="s">
        <v>101</v>
      </c>
      <c r="D79" s="93" t="s">
        <v>102</v>
      </c>
      <c r="E79" s="79" t="s">
        <v>320</v>
      </c>
      <c r="F79" s="21"/>
      <c r="G79" s="21"/>
      <c r="H79" s="21"/>
      <c r="I79" s="21"/>
      <c r="J79" s="21"/>
      <c r="K79" s="21"/>
      <c r="L79" s="21"/>
      <c r="M79" s="80" t="s">
        <v>286</v>
      </c>
      <c r="N79" s="24" t="s">
        <v>256</v>
      </c>
      <c r="T79" s="81"/>
      <c r="U79" s="81"/>
    </row>
    <row r="80" spans="1:21" s="78" customFormat="1" ht="24.95" customHeight="1">
      <c r="A80" s="78">
        <v>811</v>
      </c>
      <c r="B80" s="78" t="s">
        <v>385</v>
      </c>
      <c r="C80" s="104" t="s">
        <v>101</v>
      </c>
      <c r="D80" s="78" t="s">
        <v>449</v>
      </c>
      <c r="E80" s="79" t="s">
        <v>386</v>
      </c>
      <c r="F80" s="21"/>
      <c r="G80" s="21"/>
      <c r="H80" s="21"/>
      <c r="I80" s="21"/>
      <c r="J80" s="21"/>
      <c r="K80" s="21"/>
      <c r="L80" s="21"/>
      <c r="M80" s="80" t="s">
        <v>387</v>
      </c>
      <c r="N80" s="24"/>
      <c r="T80" s="81"/>
      <c r="U80" s="81"/>
    </row>
    <row r="81" spans="1:21" s="78" customFormat="1" ht="24.95" customHeight="1">
      <c r="A81" s="78">
        <v>901</v>
      </c>
      <c r="B81" s="78" t="s">
        <v>356</v>
      </c>
      <c r="C81" s="104" t="s">
        <v>101</v>
      </c>
      <c r="D81" s="93" t="s">
        <v>102</v>
      </c>
      <c r="E81" s="79" t="s">
        <v>357</v>
      </c>
      <c r="F81" s="21"/>
      <c r="G81" s="21"/>
      <c r="H81" s="21"/>
      <c r="I81" s="21"/>
      <c r="J81" s="21"/>
      <c r="K81" s="21"/>
      <c r="L81" s="21"/>
      <c r="M81" s="80" t="s">
        <v>265</v>
      </c>
      <c r="N81" s="24"/>
      <c r="P81" s="79"/>
      <c r="T81" s="81"/>
      <c r="U81" s="81"/>
    </row>
    <row r="82" spans="1:21" ht="24.95" customHeight="1">
      <c r="A82" s="78">
        <v>906</v>
      </c>
      <c r="B82" s="78" t="s">
        <v>358</v>
      </c>
      <c r="C82" s="78" t="s">
        <v>101</v>
      </c>
      <c r="D82" s="93" t="s">
        <v>172</v>
      </c>
      <c r="E82" s="79" t="s">
        <v>381</v>
      </c>
      <c r="F82" s="78"/>
      <c r="G82" s="78"/>
      <c r="H82" s="78"/>
      <c r="I82" s="78"/>
      <c r="J82" s="78"/>
      <c r="K82" s="78"/>
      <c r="L82" s="86"/>
      <c r="M82" s="80" t="s">
        <v>382</v>
      </c>
      <c r="N82" s="98" t="s">
        <v>359</v>
      </c>
      <c r="O82" s="78"/>
      <c r="P82" s="78"/>
      <c r="Q82" s="78"/>
      <c r="R82" s="78"/>
      <c r="S82" s="19"/>
      <c r="T82" s="19"/>
    </row>
    <row r="83" spans="1:21" s="78" customFormat="1" ht="24.95" customHeight="1">
      <c r="A83" s="78">
        <v>910</v>
      </c>
      <c r="B83" s="78" t="s">
        <v>360</v>
      </c>
      <c r="C83" s="78" t="s">
        <v>101</v>
      </c>
      <c r="D83" s="78" t="s">
        <v>275</v>
      </c>
      <c r="E83" s="79" t="s">
        <v>415</v>
      </c>
      <c r="F83" s="21"/>
      <c r="G83" s="21"/>
      <c r="H83" s="21"/>
      <c r="I83" s="21"/>
      <c r="J83" s="21"/>
      <c r="K83" s="21"/>
      <c r="L83" s="21"/>
      <c r="M83" s="80" t="s">
        <v>416</v>
      </c>
      <c r="N83" s="24" t="s">
        <v>362</v>
      </c>
      <c r="T83" s="81"/>
      <c r="U83" s="81"/>
    </row>
    <row r="84" spans="1:21" s="78" customFormat="1" ht="24.95" customHeight="1">
      <c r="A84" s="78">
        <v>917</v>
      </c>
      <c r="B84" s="78" t="s">
        <v>361</v>
      </c>
      <c r="C84" s="82" t="s">
        <v>129</v>
      </c>
      <c r="D84" s="78" t="s">
        <v>393</v>
      </c>
      <c r="E84" s="79" t="s">
        <v>444</v>
      </c>
      <c r="M84" s="80"/>
      <c r="P84" s="80"/>
      <c r="R84" s="95"/>
      <c r="T84" s="81"/>
      <c r="U84" s="81"/>
    </row>
    <row r="85" spans="1:21" s="21" customFormat="1" ht="24.95" customHeight="1">
      <c r="A85" s="78" t="s">
        <v>231</v>
      </c>
      <c r="B85" s="78" t="s">
        <v>363</v>
      </c>
      <c r="C85" s="82" t="s">
        <v>129</v>
      </c>
      <c r="D85" s="78" t="s">
        <v>364</v>
      </c>
      <c r="E85" s="84" t="s">
        <v>365</v>
      </c>
      <c r="F85" s="85"/>
      <c r="G85" s="85"/>
      <c r="H85" s="85"/>
      <c r="I85" s="85"/>
      <c r="J85" s="85"/>
      <c r="K85" s="85"/>
      <c r="L85" s="78" t="s">
        <v>366</v>
      </c>
      <c r="M85" s="93" t="s">
        <v>117</v>
      </c>
      <c r="N85" s="79" t="s">
        <v>367</v>
      </c>
      <c r="O85" s="24"/>
      <c r="P85" s="19"/>
      <c r="Q85" s="78"/>
      <c r="R85" s="19"/>
      <c r="S85" s="54"/>
      <c r="T85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919C-5B12-4CEF-8300-79CFAD84B490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Z1" s="37"/>
      <c r="AA1" s="37"/>
      <c r="AL1" s="34"/>
      <c r="AM1" s="34"/>
      <c r="AN1" s="34"/>
      <c r="AO1" s="34"/>
    </row>
    <row r="2" spans="1:41" ht="75" customHeight="1" thickBot="1">
      <c r="A2" s="109" t="s">
        <v>377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AA2" s="37"/>
      <c r="AL2" s="34"/>
      <c r="AM2" s="34"/>
      <c r="AN2" s="34"/>
      <c r="AO2" s="34"/>
    </row>
    <row r="3" spans="1:41" ht="75" customHeight="1" thickTop="1" thickBot="1">
      <c r="A3" s="38" t="s">
        <v>76</v>
      </c>
      <c r="B3" s="39" t="s">
        <v>77</v>
      </c>
      <c r="C3" s="39" t="s">
        <v>78</v>
      </c>
      <c r="D3" s="40" t="s">
        <v>79</v>
      </c>
      <c r="E3" s="39" t="s">
        <v>80</v>
      </c>
      <c r="F3" s="41" t="s">
        <v>81</v>
      </c>
      <c r="G3" s="41" t="s">
        <v>369</v>
      </c>
      <c r="H3" s="41" t="s">
        <v>370</v>
      </c>
      <c r="I3" s="41" t="s">
        <v>371</v>
      </c>
      <c r="J3" s="41" t="s">
        <v>372</v>
      </c>
      <c r="K3" s="41" t="s">
        <v>373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12</v>
      </c>
      <c r="H4" s="42" t="s">
        <v>10</v>
      </c>
      <c r="I4" s="42" t="s">
        <v>12</v>
      </c>
      <c r="J4" s="42" t="s">
        <v>13</v>
      </c>
      <c r="K4" s="42" t="s">
        <v>12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10</v>
      </c>
      <c r="I5" s="42" t="s">
        <v>12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13</v>
      </c>
      <c r="H6" s="42" t="s">
        <v>10</v>
      </c>
      <c r="I6" s="42" t="s">
        <v>14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12</v>
      </c>
      <c r="H7" s="42" t="s">
        <v>13</v>
      </c>
      <c r="I7" s="42" t="s">
        <v>10</v>
      </c>
      <c r="J7" s="42" t="s">
        <v>12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10</v>
      </c>
      <c r="H8" s="42" t="s">
        <v>10</v>
      </c>
      <c r="I8" s="42" t="s">
        <v>10</v>
      </c>
      <c r="J8" s="42" t="s">
        <v>10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10</v>
      </c>
      <c r="H9" s="42" t="s">
        <v>12</v>
      </c>
      <c r="I9" s="42" t="s">
        <v>14</v>
      </c>
      <c r="J9" s="42" t="s">
        <v>10</v>
      </c>
      <c r="K9" s="42" t="s">
        <v>12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12</v>
      </c>
      <c r="H10" s="42" t="s">
        <v>13</v>
      </c>
      <c r="I10" s="42" t="s">
        <v>12</v>
      </c>
      <c r="J10" s="42" t="s">
        <v>13</v>
      </c>
      <c r="K10" s="42" t="s">
        <v>12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12</v>
      </c>
      <c r="H11" s="42" t="s">
        <v>13</v>
      </c>
      <c r="I11" s="42" t="s">
        <v>14</v>
      </c>
      <c r="J11" s="42" t="s">
        <v>12</v>
      </c>
      <c r="K11" s="42" t="s">
        <v>13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12</v>
      </c>
      <c r="H12" s="42" t="s">
        <v>13</v>
      </c>
      <c r="I12" s="42" t="s">
        <v>12</v>
      </c>
      <c r="J12" s="42" t="s">
        <v>13</v>
      </c>
      <c r="K12" s="42" t="s">
        <v>12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13</v>
      </c>
      <c r="H13" s="42" t="s">
        <v>14</v>
      </c>
      <c r="I13" s="42" t="s">
        <v>13</v>
      </c>
      <c r="J13" s="42" t="s">
        <v>12</v>
      </c>
      <c r="K13" s="42" t="s">
        <v>10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12</v>
      </c>
      <c r="H15" s="42" t="s">
        <v>13</v>
      </c>
      <c r="I15" s="42" t="s">
        <v>12</v>
      </c>
      <c r="J15" s="42" t="s">
        <v>13</v>
      </c>
      <c r="K15" s="42" t="s">
        <v>12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10</v>
      </c>
      <c r="H16" s="42" t="s">
        <v>10</v>
      </c>
      <c r="I16" s="42" t="s">
        <v>10</v>
      </c>
      <c r="J16" s="42" t="s">
        <v>10</v>
      </c>
      <c r="K16" s="42" t="s">
        <v>10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10</v>
      </c>
      <c r="H17" s="42" t="s">
        <v>14</v>
      </c>
      <c r="I17" s="42" t="s">
        <v>14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13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13</v>
      </c>
      <c r="J19" s="42" t="s">
        <v>12</v>
      </c>
      <c r="K19" s="42" t="s">
        <v>10</v>
      </c>
      <c r="N19" s="37" t="s">
        <v>375</v>
      </c>
      <c r="O19" s="37" t="s">
        <v>85</v>
      </c>
      <c r="P19" s="37" t="s">
        <v>86</v>
      </c>
      <c r="Q19" s="37" t="s">
        <v>87</v>
      </c>
      <c r="R19" s="37" t="s">
        <v>376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14</v>
      </c>
      <c r="H20" s="42" t="s">
        <v>13</v>
      </c>
      <c r="I20" s="42" t="s">
        <v>10</v>
      </c>
      <c r="J20" s="42" t="s">
        <v>14</v>
      </c>
      <c r="K20" s="42" t="s">
        <v>14</v>
      </c>
      <c r="L20" s="44" t="s">
        <v>13</v>
      </c>
      <c r="M20" s="37">
        <f>SUM(N20:R20)</f>
        <v>24</v>
      </c>
      <c r="N20" s="37">
        <v>3</v>
      </c>
      <c r="O20" s="37">
        <v>8</v>
      </c>
      <c r="P20" s="45">
        <v>4</v>
      </c>
      <c r="Q20" s="45">
        <v>7</v>
      </c>
      <c r="R20" s="45">
        <v>2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12</v>
      </c>
      <c r="H21" s="42" t="s">
        <v>13</v>
      </c>
      <c r="I21" s="42" t="s">
        <v>12</v>
      </c>
      <c r="J21" s="42" t="s">
        <v>13</v>
      </c>
      <c r="K21" s="42" t="s">
        <v>12</v>
      </c>
      <c r="L21" s="45" t="s">
        <v>10</v>
      </c>
      <c r="M21" s="37">
        <f t="shared" ref="M21:M24" si="1">SUM(N21:R21)</f>
        <v>33</v>
      </c>
      <c r="N21" s="37">
        <v>7</v>
      </c>
      <c r="O21" s="37">
        <v>7</v>
      </c>
      <c r="P21" s="45">
        <v>6</v>
      </c>
      <c r="Q21" s="45">
        <v>6</v>
      </c>
      <c r="R21" s="45">
        <v>7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10</v>
      </c>
      <c r="H22" s="42" t="s">
        <v>10</v>
      </c>
      <c r="I22" s="42" t="s">
        <v>10</v>
      </c>
      <c r="J22" s="42" t="s">
        <v>10</v>
      </c>
      <c r="K22" s="42" t="s">
        <v>10</v>
      </c>
      <c r="L22" s="45" t="s">
        <v>14</v>
      </c>
      <c r="M22" s="37">
        <f t="shared" si="1"/>
        <v>16</v>
      </c>
      <c r="N22" s="37">
        <v>2</v>
      </c>
      <c r="O22" s="37">
        <v>4</v>
      </c>
      <c r="P22" s="45">
        <v>4</v>
      </c>
      <c r="Q22" s="45">
        <v>2</v>
      </c>
      <c r="R22" s="45">
        <v>4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12</v>
      </c>
      <c r="H23" s="42" t="s">
        <v>13</v>
      </c>
      <c r="I23" s="42" t="s">
        <v>12</v>
      </c>
      <c r="J23" s="42" t="s">
        <v>13</v>
      </c>
      <c r="K23" s="42" t="s">
        <v>12</v>
      </c>
      <c r="L23" s="45" t="s">
        <v>82</v>
      </c>
      <c r="M23" s="37">
        <f t="shared" si="1"/>
        <v>32</v>
      </c>
      <c r="N23" s="37">
        <v>9</v>
      </c>
      <c r="O23" s="37">
        <v>2</v>
      </c>
      <c r="P23" s="45">
        <v>7</v>
      </c>
      <c r="Q23" s="45">
        <v>6</v>
      </c>
      <c r="R23" s="45">
        <v>8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14</v>
      </c>
      <c r="H24" s="42" t="s">
        <v>12</v>
      </c>
      <c r="I24" s="42" t="s">
        <v>13</v>
      </c>
      <c r="J24" s="42" t="s">
        <v>10</v>
      </c>
      <c r="K24" s="42" t="s">
        <v>14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72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0" t="s">
        <v>75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41" ht="75" customHeight="1" thickBot="1">
      <c r="A27" s="109" t="s">
        <v>378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41" ht="75" customHeight="1" thickTop="1" thickBot="1">
      <c r="A28" s="38" t="s">
        <v>76</v>
      </c>
      <c r="B28" s="39" t="s">
        <v>77</v>
      </c>
      <c r="C28" s="39" t="s">
        <v>78</v>
      </c>
      <c r="D28" s="40" t="s">
        <v>79</v>
      </c>
      <c r="E28" s="39" t="s">
        <v>80</v>
      </c>
      <c r="F28" s="41" t="s">
        <v>81</v>
      </c>
      <c r="G28" s="41" t="s">
        <v>369</v>
      </c>
      <c r="H28" s="41" t="s">
        <v>370</v>
      </c>
      <c r="I28" s="41" t="s">
        <v>371</v>
      </c>
      <c r="J28" s="41" t="s">
        <v>372</v>
      </c>
      <c r="K28" s="41" t="s">
        <v>373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12</v>
      </c>
      <c r="H29" s="42" t="s">
        <v>14</v>
      </c>
      <c r="I29" s="42" t="s">
        <v>12</v>
      </c>
      <c r="J29" s="42" t="s">
        <v>14</v>
      </c>
      <c r="K29" s="42" t="s">
        <v>12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12</v>
      </c>
      <c r="I30" s="42" t="s">
        <v>14</v>
      </c>
      <c r="J30" s="42" t="s">
        <v>10</v>
      </c>
      <c r="K30" s="42" t="s">
        <v>12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10</v>
      </c>
      <c r="H31" s="42" t="s">
        <v>14</v>
      </c>
      <c r="I31" s="42" t="s">
        <v>10</v>
      </c>
      <c r="J31" s="42" t="s">
        <v>14</v>
      </c>
      <c r="K31" s="42" t="s">
        <v>10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10</v>
      </c>
      <c r="I33" s="42" t="s">
        <v>13</v>
      </c>
      <c r="J33" s="42" t="s">
        <v>12</v>
      </c>
      <c r="K33" s="42" t="s">
        <v>10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13</v>
      </c>
      <c r="H34" s="42" t="s">
        <v>12</v>
      </c>
      <c r="I34" s="42" t="s">
        <v>13</v>
      </c>
      <c r="J34" s="42" t="s">
        <v>10</v>
      </c>
      <c r="K34" s="42" t="s">
        <v>12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10</v>
      </c>
      <c r="H35" s="42" t="s">
        <v>10</v>
      </c>
      <c r="I35" s="42" t="s">
        <v>10</v>
      </c>
      <c r="J35" s="42" t="s">
        <v>10</v>
      </c>
      <c r="K35" s="42" t="s">
        <v>10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14</v>
      </c>
      <c r="H36" s="42" t="s">
        <v>13</v>
      </c>
      <c r="I36" s="42" t="s">
        <v>10</v>
      </c>
      <c r="J36" s="42" t="s">
        <v>14</v>
      </c>
      <c r="K36" s="42" t="s">
        <v>12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10</v>
      </c>
      <c r="J37" s="42" t="s">
        <v>14</v>
      </c>
      <c r="K37" s="42" t="s">
        <v>13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13</v>
      </c>
      <c r="H38" s="42" t="s">
        <v>13</v>
      </c>
      <c r="I38" s="42" t="s">
        <v>13</v>
      </c>
      <c r="J38" s="42" t="s">
        <v>13</v>
      </c>
      <c r="K38" s="42" t="s">
        <v>13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14</v>
      </c>
      <c r="I39" s="42" t="s">
        <v>13</v>
      </c>
      <c r="J39" s="42" t="s">
        <v>14</v>
      </c>
      <c r="K39" s="42" t="s">
        <v>13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12</v>
      </c>
      <c r="I41" s="42" t="s">
        <v>13</v>
      </c>
      <c r="J41" s="42" t="s">
        <v>10</v>
      </c>
      <c r="K41" s="42" t="s">
        <v>12</v>
      </c>
      <c r="N41" s="37" t="s">
        <v>28</v>
      </c>
      <c r="O41" s="37" t="s">
        <v>31</v>
      </c>
      <c r="P41" s="37" t="s">
        <v>34</v>
      </c>
      <c r="Q41" s="37" t="s">
        <v>36</v>
      </c>
      <c r="R41" s="37" t="s">
        <v>39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14</v>
      </c>
      <c r="I42" s="42" t="s">
        <v>14</v>
      </c>
      <c r="J42" s="42" t="s">
        <v>13</v>
      </c>
      <c r="K42" s="42" t="s">
        <v>14</v>
      </c>
      <c r="L42" s="44" t="s">
        <v>13</v>
      </c>
      <c r="M42" s="37">
        <f>SUM(N42:R42)</f>
        <v>27</v>
      </c>
      <c r="N42" s="45">
        <v>9</v>
      </c>
      <c r="O42" s="45">
        <v>5</v>
      </c>
      <c r="P42" s="45">
        <v>7</v>
      </c>
      <c r="Q42" s="45">
        <v>2</v>
      </c>
      <c r="R42" s="45">
        <v>4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13</v>
      </c>
      <c r="H43" s="42" t="s">
        <v>13</v>
      </c>
      <c r="I43" s="42" t="s">
        <v>12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24</v>
      </c>
      <c r="N43" s="45">
        <v>4</v>
      </c>
      <c r="O43" s="45">
        <v>3</v>
      </c>
      <c r="P43" s="45">
        <v>5</v>
      </c>
      <c r="Q43" s="45">
        <v>7</v>
      </c>
      <c r="R43" s="45">
        <v>5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12</v>
      </c>
      <c r="I44" s="42" t="s">
        <v>13</v>
      </c>
      <c r="J44" s="42" t="s">
        <v>10</v>
      </c>
      <c r="K44" s="42" t="s">
        <v>12</v>
      </c>
      <c r="L44" s="45" t="s">
        <v>14</v>
      </c>
      <c r="M44" s="37">
        <f t="shared" si="3"/>
        <v>20</v>
      </c>
      <c r="N44" s="45">
        <v>3</v>
      </c>
      <c r="O44" s="45">
        <v>5</v>
      </c>
      <c r="P44" s="37">
        <v>4</v>
      </c>
      <c r="Q44" s="45">
        <v>6</v>
      </c>
      <c r="R44" s="45">
        <v>2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12</v>
      </c>
      <c r="L45" s="45" t="s">
        <v>82</v>
      </c>
      <c r="M45" s="37">
        <f t="shared" si="3"/>
        <v>19</v>
      </c>
      <c r="N45" s="45">
        <v>2</v>
      </c>
      <c r="O45" s="45">
        <v>5</v>
      </c>
      <c r="P45" s="45">
        <v>2</v>
      </c>
      <c r="Q45" s="45">
        <v>3</v>
      </c>
      <c r="R45" s="45">
        <v>7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10</v>
      </c>
      <c r="H46" s="42" t="s">
        <v>10</v>
      </c>
      <c r="I46" s="42" t="s">
        <v>10</v>
      </c>
      <c r="J46" s="42" t="s">
        <v>10</v>
      </c>
      <c r="K46" s="42" t="s">
        <v>10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72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1" t="s">
        <v>75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V48" s="37"/>
      <c r="AO48" s="34"/>
    </row>
    <row r="49" spans="1:42" ht="75" customHeight="1" thickBot="1">
      <c r="A49" s="109" t="s">
        <v>378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76</v>
      </c>
      <c r="B50" s="39" t="s">
        <v>77</v>
      </c>
      <c r="C50" s="39" t="s">
        <v>78</v>
      </c>
      <c r="D50" s="40" t="s">
        <v>79</v>
      </c>
      <c r="E50" s="39" t="s">
        <v>80</v>
      </c>
      <c r="F50" s="41" t="s">
        <v>81</v>
      </c>
      <c r="G50" s="41" t="s">
        <v>369</v>
      </c>
      <c r="H50" s="41" t="s">
        <v>370</v>
      </c>
      <c r="I50" s="41" t="s">
        <v>371</v>
      </c>
      <c r="J50" s="41" t="s">
        <v>372</v>
      </c>
      <c r="K50" s="41" t="s">
        <v>373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14</v>
      </c>
      <c r="J52" s="42" t="s">
        <v>14</v>
      </c>
      <c r="K52" s="42" t="s">
        <v>12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13</v>
      </c>
      <c r="H53" s="42" t="s">
        <v>12</v>
      </c>
      <c r="I53" s="42" t="s">
        <v>13</v>
      </c>
      <c r="J53" s="42" t="s">
        <v>13</v>
      </c>
      <c r="K53" s="42" t="s">
        <v>12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14</v>
      </c>
      <c r="I54" s="42" t="s">
        <v>14</v>
      </c>
      <c r="J54" s="42" t="s">
        <v>14</v>
      </c>
      <c r="K54" s="42" t="s">
        <v>13</v>
      </c>
      <c r="N54" s="37" t="s">
        <v>28</v>
      </c>
      <c r="O54" s="37" t="s">
        <v>31</v>
      </c>
      <c r="P54" s="37" t="s">
        <v>34</v>
      </c>
      <c r="Q54" s="37" t="s">
        <v>36</v>
      </c>
      <c r="R54" s="37" t="s">
        <v>39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13</v>
      </c>
      <c r="J55" s="42" t="s">
        <v>14</v>
      </c>
      <c r="K55" s="42" t="s">
        <v>10</v>
      </c>
      <c r="L55" s="44" t="s">
        <v>13</v>
      </c>
      <c r="M55" s="37">
        <f>SUM(N55:R55)</f>
        <v>16</v>
      </c>
      <c r="N55" s="37">
        <v>2</v>
      </c>
      <c r="O55" s="37">
        <v>2</v>
      </c>
      <c r="P55" s="45">
        <v>2</v>
      </c>
      <c r="Q55" s="45">
        <v>3</v>
      </c>
      <c r="R55" s="45">
        <v>7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10</v>
      </c>
      <c r="H56" s="42" t="s">
        <v>10</v>
      </c>
      <c r="I56" s="42" t="s">
        <v>12</v>
      </c>
      <c r="J56" s="42" t="s">
        <v>12</v>
      </c>
      <c r="K56" s="42" t="s">
        <v>14</v>
      </c>
      <c r="L56" s="45" t="s">
        <v>10</v>
      </c>
      <c r="M56" s="37">
        <f t="shared" ref="M56:M59" si="5">SUM(N56:R56)</f>
        <v>21</v>
      </c>
      <c r="N56" s="37">
        <v>5</v>
      </c>
      <c r="O56" s="37">
        <v>4</v>
      </c>
      <c r="P56" s="45">
        <v>7</v>
      </c>
      <c r="Q56" s="45">
        <v>2</v>
      </c>
      <c r="R56" s="45">
        <v>3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14</v>
      </c>
      <c r="H57" s="42" t="s">
        <v>12</v>
      </c>
      <c r="I57" s="42" t="s">
        <v>10</v>
      </c>
      <c r="J57" s="42" t="s">
        <v>12</v>
      </c>
      <c r="K57" s="42" t="s">
        <v>13</v>
      </c>
      <c r="L57" s="45" t="s">
        <v>14</v>
      </c>
      <c r="M57" s="37">
        <f t="shared" si="5"/>
        <v>31</v>
      </c>
      <c r="N57" s="37">
        <v>10</v>
      </c>
      <c r="O57" s="37">
        <v>5</v>
      </c>
      <c r="P57" s="45">
        <v>6</v>
      </c>
      <c r="Q57" s="45">
        <v>5</v>
      </c>
      <c r="R57" s="45">
        <v>5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10</v>
      </c>
      <c r="H58" s="42" t="s">
        <v>14</v>
      </c>
      <c r="I58" s="42" t="s">
        <v>12</v>
      </c>
      <c r="J58" s="42" t="s">
        <v>13</v>
      </c>
      <c r="K58" s="42" t="s">
        <v>14</v>
      </c>
      <c r="L58" s="45" t="s">
        <v>82</v>
      </c>
      <c r="M58" s="37">
        <f t="shared" si="5"/>
        <v>17</v>
      </c>
      <c r="O58" s="37">
        <v>6</v>
      </c>
      <c r="P58" s="45">
        <v>2</v>
      </c>
      <c r="Q58" s="45">
        <v>7</v>
      </c>
      <c r="R58" s="45">
        <v>2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14</v>
      </c>
      <c r="H59" s="42" t="s">
        <v>12</v>
      </c>
      <c r="I59" s="42" t="s">
        <v>10</v>
      </c>
      <c r="J59" s="42" t="s">
        <v>12</v>
      </c>
      <c r="K59" s="42" t="s">
        <v>13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10</v>
      </c>
      <c r="H62" s="42" t="s">
        <v>13</v>
      </c>
      <c r="I62" s="42" t="s">
        <v>14</v>
      </c>
      <c r="J62" s="42" t="s">
        <v>13</v>
      </c>
      <c r="K62" s="42" t="s">
        <v>14</v>
      </c>
      <c r="L62" s="37" t="s">
        <v>83</v>
      </c>
      <c r="M62" s="51" t="s">
        <v>28</v>
      </c>
      <c r="N62" s="51" t="s">
        <v>31</v>
      </c>
      <c r="O62" s="51" t="s">
        <v>34</v>
      </c>
      <c r="P62" s="51" t="s">
        <v>36</v>
      </c>
      <c r="Q62" s="51" t="s">
        <v>39</v>
      </c>
      <c r="R62" s="37" t="s">
        <v>84</v>
      </c>
      <c r="S62" s="37" t="s">
        <v>85</v>
      </c>
      <c r="T62" s="37" t="s">
        <v>86</v>
      </c>
      <c r="U62" s="37" t="s">
        <v>87</v>
      </c>
      <c r="V62" s="37" t="s">
        <v>72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14</v>
      </c>
      <c r="H63" s="42" t="s">
        <v>12</v>
      </c>
      <c r="I63" s="42" t="s">
        <v>10</v>
      </c>
      <c r="J63" s="42" t="s">
        <v>12</v>
      </c>
      <c r="K63" s="42" t="s">
        <v>13</v>
      </c>
      <c r="L63" s="44" t="s">
        <v>13</v>
      </c>
      <c r="M63" s="45">
        <f t="shared" ref="M63:Q67" si="6">N42+N20+N55</f>
        <v>14</v>
      </c>
      <c r="N63" s="45">
        <f t="shared" si="6"/>
        <v>15</v>
      </c>
      <c r="O63" s="45">
        <f t="shared" si="6"/>
        <v>13</v>
      </c>
      <c r="P63" s="45">
        <f t="shared" si="6"/>
        <v>12</v>
      </c>
      <c r="Q63" s="45">
        <f t="shared" si="6"/>
        <v>13</v>
      </c>
      <c r="S63" s="37">
        <f>M20</f>
        <v>24</v>
      </c>
      <c r="T63" s="37">
        <f>M42</f>
        <v>27</v>
      </c>
      <c r="U63" s="37">
        <f>M55</f>
        <v>16</v>
      </c>
      <c r="V63" s="37">
        <f>SUM(S63:U63)</f>
        <v>67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14</v>
      </c>
      <c r="H64" s="42" t="s">
        <v>12</v>
      </c>
      <c r="I64" s="42" t="s">
        <v>10</v>
      </c>
      <c r="J64" s="42" t="s">
        <v>12</v>
      </c>
      <c r="K64" s="42" t="s">
        <v>13</v>
      </c>
      <c r="L64" s="45" t="s">
        <v>10</v>
      </c>
      <c r="M64" s="45">
        <f t="shared" si="6"/>
        <v>16</v>
      </c>
      <c r="N64" s="45">
        <f t="shared" si="6"/>
        <v>14</v>
      </c>
      <c r="O64" s="45">
        <f t="shared" si="6"/>
        <v>18</v>
      </c>
      <c r="P64" s="45">
        <f t="shared" si="6"/>
        <v>15</v>
      </c>
      <c r="Q64" s="45">
        <f t="shared" si="6"/>
        <v>15</v>
      </c>
      <c r="S64" s="37">
        <f>M21</f>
        <v>33</v>
      </c>
      <c r="T64" s="37">
        <f>M43</f>
        <v>24</v>
      </c>
      <c r="U64" s="37">
        <f>M56</f>
        <v>21</v>
      </c>
      <c r="V64" s="37">
        <f>SUM(S64:U64)</f>
        <v>78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15</v>
      </c>
      <c r="N65" s="45">
        <f t="shared" si="6"/>
        <v>14</v>
      </c>
      <c r="O65" s="45">
        <f t="shared" si="6"/>
        <v>14</v>
      </c>
      <c r="P65" s="45">
        <f t="shared" si="6"/>
        <v>13</v>
      </c>
      <c r="Q65" s="45">
        <f t="shared" si="6"/>
        <v>11</v>
      </c>
      <c r="S65" s="37">
        <f>M22</f>
        <v>16</v>
      </c>
      <c r="T65" s="37">
        <f>M44</f>
        <v>20</v>
      </c>
      <c r="U65" s="37">
        <f>M57</f>
        <v>31</v>
      </c>
      <c r="V65" s="37">
        <f>SUM(S65:U65)</f>
        <v>67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14</v>
      </c>
      <c r="H66" s="42" t="s">
        <v>12</v>
      </c>
      <c r="I66" s="42" t="s">
        <v>10</v>
      </c>
      <c r="J66" s="42" t="s">
        <v>12</v>
      </c>
      <c r="K66" s="42" t="s">
        <v>13</v>
      </c>
      <c r="L66" s="45" t="s">
        <v>82</v>
      </c>
      <c r="M66" s="45">
        <f t="shared" si="6"/>
        <v>11</v>
      </c>
      <c r="N66" s="45">
        <f t="shared" si="6"/>
        <v>13</v>
      </c>
      <c r="O66" s="45">
        <f t="shared" si="6"/>
        <v>11</v>
      </c>
      <c r="P66" s="45">
        <f t="shared" si="6"/>
        <v>16</v>
      </c>
      <c r="Q66" s="45">
        <f t="shared" si="6"/>
        <v>17</v>
      </c>
      <c r="S66" s="37">
        <f>M23</f>
        <v>32</v>
      </c>
      <c r="T66" s="37">
        <f>M45</f>
        <v>19</v>
      </c>
      <c r="U66" s="37">
        <f>M58</f>
        <v>17</v>
      </c>
      <c r="V66" s="37">
        <f>SUM(S66:U66)</f>
        <v>68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14</v>
      </c>
      <c r="H67" s="42" t="s">
        <v>14</v>
      </c>
      <c r="I67" s="42" t="s">
        <v>14</v>
      </c>
      <c r="J67" s="42" t="s">
        <v>14</v>
      </c>
      <c r="K67" s="42" t="s">
        <v>14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72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88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1D6E-33B2-4BED-ABFF-3C4076036DC8}">
  <sheetPr>
    <pageSetUpPr fitToPage="1"/>
  </sheetPr>
  <dimension ref="A1:U85"/>
  <sheetViews>
    <sheetView zoomScaleNormal="100" workbookViewId="0">
      <selection activeCell="E8" sqref="E8"/>
    </sheetView>
  </sheetViews>
  <sheetFormatPr defaultRowHeight="24.95" customHeight="1"/>
  <cols>
    <col min="1" max="4" width="9" style="19"/>
    <col min="5" max="7" width="9.5" style="19" bestFit="1" customWidth="1"/>
    <col min="8" max="12" width="9" style="19"/>
    <col min="13" max="14" width="9.5" style="19" bestFit="1" customWidth="1"/>
    <col min="15" max="16" width="9" style="19"/>
    <col min="17" max="17" width="9.5" style="21" bestFit="1" customWidth="1"/>
    <col min="18" max="18" width="9" style="19"/>
    <col min="19" max="19" width="9" style="54"/>
    <col min="20" max="20" width="9" style="55"/>
    <col min="21" max="16384" width="9" style="19"/>
  </cols>
  <sheetData>
    <row r="1" spans="1:20" ht="24.95" customHeight="1">
      <c r="A1" s="105"/>
      <c r="B1" s="105"/>
      <c r="C1" s="105"/>
      <c r="D1" s="105"/>
      <c r="E1" s="105"/>
      <c r="F1" s="105"/>
      <c r="G1" s="112" t="s">
        <v>89</v>
      </c>
      <c r="H1" s="112"/>
      <c r="I1" s="112"/>
      <c r="J1" s="112"/>
      <c r="K1" s="112"/>
      <c r="L1" s="112"/>
      <c r="M1" s="105"/>
      <c r="N1" s="105"/>
      <c r="O1" s="113" t="s">
        <v>489</v>
      </c>
      <c r="P1" s="113"/>
      <c r="Q1" s="113"/>
      <c r="R1" s="105"/>
    </row>
    <row r="2" spans="1:20" ht="24.95" customHeight="1">
      <c r="A2" s="56" t="s">
        <v>90</v>
      </c>
      <c r="B2" s="56" t="s">
        <v>91</v>
      </c>
      <c r="C2" s="56" t="s">
        <v>92</v>
      </c>
      <c r="D2" s="56" t="s">
        <v>93</v>
      </c>
      <c r="E2" s="56" t="s">
        <v>94</v>
      </c>
      <c r="F2" s="56" t="s">
        <v>95</v>
      </c>
      <c r="G2" s="56" t="s">
        <v>90</v>
      </c>
      <c r="H2" s="56" t="s">
        <v>91</v>
      </c>
      <c r="I2" s="56" t="s">
        <v>92</v>
      </c>
      <c r="J2" s="56" t="s">
        <v>93</v>
      </c>
      <c r="K2" s="56" t="s">
        <v>94</v>
      </c>
      <c r="L2" s="56" t="s">
        <v>95</v>
      </c>
      <c r="M2" s="56" t="s">
        <v>90</v>
      </c>
      <c r="N2" s="56" t="s">
        <v>91</v>
      </c>
      <c r="O2" s="56" t="s">
        <v>92</v>
      </c>
      <c r="P2" s="56" t="s">
        <v>93</v>
      </c>
      <c r="Q2" s="56" t="s">
        <v>94</v>
      </c>
      <c r="R2" s="56" t="s">
        <v>95</v>
      </c>
    </row>
    <row r="3" spans="1:20" ht="24.95" customHeight="1">
      <c r="A3" s="56">
        <v>1</v>
      </c>
      <c r="B3" s="56" t="s">
        <v>96</v>
      </c>
      <c r="C3" s="56" t="s">
        <v>97</v>
      </c>
      <c r="D3" s="56" t="s">
        <v>98</v>
      </c>
      <c r="E3" s="57"/>
      <c r="F3" s="58" t="s">
        <v>127</v>
      </c>
      <c r="G3" s="56">
        <v>1</v>
      </c>
      <c r="H3" s="56" t="s">
        <v>99</v>
      </c>
      <c r="I3" s="56" t="s">
        <v>100</v>
      </c>
      <c r="J3" s="58" t="s">
        <v>101</v>
      </c>
      <c r="K3" s="57" t="s">
        <v>493</v>
      </c>
      <c r="L3" s="58"/>
      <c r="M3" s="56">
        <v>1</v>
      </c>
      <c r="N3" s="56">
        <v>704</v>
      </c>
      <c r="O3" s="56" t="s">
        <v>103</v>
      </c>
      <c r="P3" s="56" t="s">
        <v>101</v>
      </c>
      <c r="Q3" s="58" t="s">
        <v>104</v>
      </c>
      <c r="R3" s="56"/>
      <c r="S3" s="59"/>
      <c r="T3" s="60"/>
    </row>
    <row r="4" spans="1:20" ht="24.95" customHeight="1">
      <c r="A4" s="56">
        <v>2</v>
      </c>
      <c r="B4" s="56" t="s">
        <v>105</v>
      </c>
      <c r="C4" s="56" t="s">
        <v>106</v>
      </c>
      <c r="D4" s="56" t="s">
        <v>98</v>
      </c>
      <c r="E4" s="58" t="s">
        <v>102</v>
      </c>
      <c r="F4" s="58"/>
      <c r="G4" s="56">
        <v>2</v>
      </c>
      <c r="H4" s="56" t="s">
        <v>107</v>
      </c>
      <c r="I4" s="56" t="s">
        <v>108</v>
      </c>
      <c r="J4" s="56" t="s">
        <v>98</v>
      </c>
      <c r="K4" s="58" t="s">
        <v>109</v>
      </c>
      <c r="L4" s="58" t="s">
        <v>110</v>
      </c>
      <c r="M4" s="56">
        <v>2</v>
      </c>
      <c r="N4" s="56">
        <v>706</v>
      </c>
      <c r="O4" s="56" t="s">
        <v>111</v>
      </c>
      <c r="P4" s="56" t="s">
        <v>98</v>
      </c>
      <c r="Q4" s="58" t="s">
        <v>102</v>
      </c>
      <c r="R4" s="56"/>
      <c r="S4" s="59"/>
      <c r="T4" s="60"/>
    </row>
    <row r="5" spans="1:20" ht="24.95" customHeight="1">
      <c r="A5" s="56">
        <v>3</v>
      </c>
      <c r="B5" s="56" t="s">
        <v>112</v>
      </c>
      <c r="C5" s="56" t="s">
        <v>113</v>
      </c>
      <c r="D5" s="58" t="s">
        <v>101</v>
      </c>
      <c r="E5" s="57" t="s">
        <v>493</v>
      </c>
      <c r="F5" s="58"/>
      <c r="G5" s="56">
        <v>3</v>
      </c>
      <c r="H5" s="56" t="s">
        <v>107</v>
      </c>
      <c r="I5" s="56" t="s">
        <v>114</v>
      </c>
      <c r="J5" s="56" t="s">
        <v>115</v>
      </c>
      <c r="K5" s="58" t="s">
        <v>116</v>
      </c>
      <c r="L5" s="58" t="s">
        <v>117</v>
      </c>
      <c r="M5" s="56">
        <v>3</v>
      </c>
      <c r="N5" s="56">
        <v>712</v>
      </c>
      <c r="O5" s="56" t="s">
        <v>118</v>
      </c>
      <c r="P5" s="56" t="s">
        <v>101</v>
      </c>
      <c r="Q5" s="58" t="s">
        <v>119</v>
      </c>
      <c r="R5" s="56"/>
      <c r="S5" s="59"/>
      <c r="T5" s="60"/>
    </row>
    <row r="6" spans="1:20" ht="24.95" customHeight="1">
      <c r="A6" s="56">
        <v>4</v>
      </c>
      <c r="B6" s="56" t="s">
        <v>120</v>
      </c>
      <c r="C6" s="56" t="s">
        <v>121</v>
      </c>
      <c r="D6" s="56" t="s">
        <v>101</v>
      </c>
      <c r="E6" s="58" t="s">
        <v>102</v>
      </c>
      <c r="F6" s="58"/>
      <c r="G6" s="56">
        <v>4</v>
      </c>
      <c r="H6" s="56" t="s">
        <v>107</v>
      </c>
      <c r="I6" s="56" t="s">
        <v>122</v>
      </c>
      <c r="J6" s="56" t="s">
        <v>101</v>
      </c>
      <c r="K6" s="58" t="s">
        <v>102</v>
      </c>
      <c r="L6" s="58"/>
      <c r="M6" s="56">
        <v>4</v>
      </c>
      <c r="N6" s="56">
        <v>714</v>
      </c>
      <c r="O6" s="56" t="s">
        <v>123</v>
      </c>
      <c r="P6" s="56" t="s">
        <v>101</v>
      </c>
      <c r="Q6" s="58"/>
      <c r="R6" s="69" t="s">
        <v>500</v>
      </c>
      <c r="S6" s="59"/>
      <c r="T6" s="60"/>
    </row>
    <row r="7" spans="1:20" ht="24.95" customHeight="1">
      <c r="A7" s="56">
        <v>5</v>
      </c>
      <c r="B7" s="62" t="s">
        <v>125</v>
      </c>
      <c r="C7" s="56" t="s">
        <v>126</v>
      </c>
      <c r="D7" s="56" t="s">
        <v>101</v>
      </c>
      <c r="E7" s="57"/>
      <c r="F7" s="58" t="s">
        <v>451</v>
      </c>
      <c r="G7" s="56">
        <v>5</v>
      </c>
      <c r="H7" s="56" t="s">
        <v>107</v>
      </c>
      <c r="I7" s="63" t="s">
        <v>128</v>
      </c>
      <c r="J7" s="56" t="s">
        <v>101</v>
      </c>
      <c r="K7" s="58" t="s">
        <v>131</v>
      </c>
      <c r="L7" s="56"/>
      <c r="M7" s="56">
        <v>5</v>
      </c>
      <c r="N7" s="56">
        <v>715</v>
      </c>
      <c r="O7" s="56" t="s">
        <v>130</v>
      </c>
      <c r="P7" s="56" t="s">
        <v>98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101</v>
      </c>
      <c r="E8" s="57" t="s">
        <v>490</v>
      </c>
      <c r="F8" s="58"/>
      <c r="G8" s="56">
        <v>6</v>
      </c>
      <c r="H8" s="56" t="s">
        <v>107</v>
      </c>
      <c r="I8" s="56" t="s">
        <v>134</v>
      </c>
      <c r="J8" s="56" t="s">
        <v>101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98</v>
      </c>
      <c r="Q8" s="58" t="s">
        <v>109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101</v>
      </c>
      <c r="E9" s="58" t="s">
        <v>102</v>
      </c>
      <c r="F9" s="58"/>
      <c r="G9" s="56">
        <v>7</v>
      </c>
      <c r="H9" s="56" t="s">
        <v>107</v>
      </c>
      <c r="I9" s="56" t="s">
        <v>139</v>
      </c>
      <c r="J9" s="56" t="s">
        <v>101</v>
      </c>
      <c r="K9" s="57" t="s">
        <v>140</v>
      </c>
      <c r="L9" s="65"/>
      <c r="M9" s="56">
        <v>7</v>
      </c>
      <c r="N9" s="56">
        <v>718</v>
      </c>
      <c r="O9" s="56" t="s">
        <v>141</v>
      </c>
      <c r="P9" s="56" t="s">
        <v>101</v>
      </c>
      <c r="Q9" s="58" t="s">
        <v>119</v>
      </c>
      <c r="R9" s="58"/>
      <c r="S9" s="59"/>
      <c r="T9" s="60"/>
    </row>
    <row r="10" spans="1:20" ht="24.95" customHeight="1">
      <c r="A10" s="56">
        <v>8</v>
      </c>
      <c r="B10" s="56" t="s">
        <v>501</v>
      </c>
      <c r="C10" s="56" t="s">
        <v>149</v>
      </c>
      <c r="D10" s="64" t="s">
        <v>156</v>
      </c>
      <c r="E10" s="58" t="s">
        <v>150</v>
      </c>
      <c r="F10" s="58"/>
      <c r="G10" s="56">
        <v>8</v>
      </c>
      <c r="H10" s="56" t="s">
        <v>107</v>
      </c>
      <c r="I10" s="56" t="s">
        <v>145</v>
      </c>
      <c r="J10" s="56" t="s">
        <v>101</v>
      </c>
      <c r="K10" s="57"/>
      <c r="L10" s="58" t="s">
        <v>127</v>
      </c>
      <c r="M10" s="56">
        <v>8</v>
      </c>
      <c r="N10" s="66">
        <v>719</v>
      </c>
      <c r="O10" s="56" t="s">
        <v>146</v>
      </c>
      <c r="P10" s="64" t="s">
        <v>129</v>
      </c>
      <c r="Q10" s="58"/>
      <c r="R10" s="69" t="s">
        <v>396</v>
      </c>
      <c r="S10" s="59"/>
      <c r="T10" s="60"/>
    </row>
    <row r="11" spans="1:20" ht="24.95" customHeight="1">
      <c r="A11" s="56">
        <v>9</v>
      </c>
      <c r="B11" s="56" t="s">
        <v>147</v>
      </c>
      <c r="C11" s="56" t="s">
        <v>148</v>
      </c>
      <c r="D11" s="56" t="s">
        <v>101</v>
      </c>
      <c r="E11" s="58"/>
      <c r="F11" s="57" t="s">
        <v>497</v>
      </c>
      <c r="G11" s="56">
        <v>9</v>
      </c>
      <c r="H11" s="56" t="s">
        <v>107</v>
      </c>
      <c r="I11" s="56" t="s">
        <v>151</v>
      </c>
      <c r="J11" s="56" t="s">
        <v>101</v>
      </c>
      <c r="K11" s="58" t="s">
        <v>152</v>
      </c>
      <c r="L11" s="58"/>
      <c r="M11" s="56">
        <v>9</v>
      </c>
      <c r="N11" s="66">
        <v>720</v>
      </c>
      <c r="O11" s="56" t="s">
        <v>153</v>
      </c>
      <c r="P11" s="56" t="s">
        <v>98</v>
      </c>
      <c r="Q11" s="58"/>
      <c r="R11" s="69" t="s">
        <v>491</v>
      </c>
      <c r="S11" s="59"/>
      <c r="T11" s="60"/>
    </row>
    <row r="12" spans="1:20" ht="24.95" customHeight="1">
      <c r="A12" s="56">
        <v>10</v>
      </c>
      <c r="B12" s="56" t="s">
        <v>154</v>
      </c>
      <c r="C12" s="56" t="s">
        <v>155</v>
      </c>
      <c r="D12" s="56" t="s">
        <v>101</v>
      </c>
      <c r="E12" s="58" t="s">
        <v>135</v>
      </c>
      <c r="F12" s="58"/>
      <c r="G12" s="56">
        <v>10</v>
      </c>
      <c r="H12" s="56" t="s">
        <v>107</v>
      </c>
      <c r="I12" s="56" t="s">
        <v>158</v>
      </c>
      <c r="J12" s="56" t="s">
        <v>101</v>
      </c>
      <c r="K12" s="58"/>
      <c r="L12" s="58" t="s">
        <v>127</v>
      </c>
      <c r="M12" s="56">
        <v>10</v>
      </c>
      <c r="N12" s="56">
        <v>721</v>
      </c>
      <c r="O12" s="56" t="s">
        <v>159</v>
      </c>
      <c r="P12" s="56" t="s">
        <v>101</v>
      </c>
      <c r="Q12" s="58" t="s">
        <v>102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101</v>
      </c>
      <c r="E13" s="57" t="s">
        <v>502</v>
      </c>
      <c r="F13" s="58"/>
      <c r="G13" s="56">
        <v>11</v>
      </c>
      <c r="H13" s="56" t="s">
        <v>107</v>
      </c>
      <c r="I13" s="56" t="s">
        <v>200</v>
      </c>
      <c r="J13" s="56" t="s">
        <v>101</v>
      </c>
      <c r="K13" s="58" t="s">
        <v>102</v>
      </c>
      <c r="L13" s="58"/>
      <c r="M13" s="56">
        <v>11</v>
      </c>
      <c r="N13" s="56">
        <v>901</v>
      </c>
      <c r="O13" s="56" t="s">
        <v>165</v>
      </c>
      <c r="P13" s="56" t="s">
        <v>98</v>
      </c>
      <c r="Q13" s="58" t="s">
        <v>102</v>
      </c>
      <c r="R13" s="58"/>
      <c r="S13" s="59"/>
      <c r="T13" s="60"/>
    </row>
    <row r="14" spans="1:20" ht="24.95" customHeight="1">
      <c r="A14" s="56">
        <v>12</v>
      </c>
      <c r="B14" s="56" t="s">
        <v>166</v>
      </c>
      <c r="C14" s="56" t="s">
        <v>167</v>
      </c>
      <c r="D14" s="56" t="s">
        <v>101</v>
      </c>
      <c r="E14" s="57" t="s">
        <v>493</v>
      </c>
      <c r="F14" s="58"/>
      <c r="G14" s="56">
        <v>12</v>
      </c>
      <c r="H14" s="56" t="s">
        <v>107</v>
      </c>
      <c r="I14" s="56" t="s">
        <v>204</v>
      </c>
      <c r="J14" s="56" t="s">
        <v>101</v>
      </c>
      <c r="K14" s="58" t="s">
        <v>102</v>
      </c>
      <c r="L14" s="56"/>
      <c r="M14" s="56">
        <v>12</v>
      </c>
      <c r="N14" s="56">
        <v>906</v>
      </c>
      <c r="O14" s="56" t="s">
        <v>170</v>
      </c>
      <c r="P14" s="56" t="s">
        <v>98</v>
      </c>
      <c r="Q14" s="58" t="s">
        <v>171</v>
      </c>
      <c r="R14" s="61" t="s">
        <v>172</v>
      </c>
      <c r="S14" s="59"/>
      <c r="T14" s="60"/>
    </row>
    <row r="15" spans="1:20" ht="24.95" customHeight="1">
      <c r="A15" s="56">
        <v>13</v>
      </c>
      <c r="B15" s="56" t="s">
        <v>173</v>
      </c>
      <c r="C15" s="56" t="s">
        <v>174</v>
      </c>
      <c r="D15" s="56" t="s">
        <v>98</v>
      </c>
      <c r="E15" s="58" t="s">
        <v>119</v>
      </c>
      <c r="F15" s="56"/>
      <c r="G15" s="56">
        <v>13</v>
      </c>
      <c r="H15" s="56" t="s">
        <v>163</v>
      </c>
      <c r="I15" s="56" t="s">
        <v>164</v>
      </c>
      <c r="J15" s="56" t="s">
        <v>98</v>
      </c>
      <c r="K15" s="58" t="s">
        <v>102</v>
      </c>
      <c r="L15" s="56"/>
      <c r="M15" s="56">
        <v>13</v>
      </c>
      <c r="N15" s="56">
        <v>910</v>
      </c>
      <c r="O15" s="56" t="s">
        <v>176</v>
      </c>
      <c r="P15" s="56" t="s">
        <v>101</v>
      </c>
      <c r="Q15" s="58"/>
      <c r="R15" s="61" t="s">
        <v>423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98</v>
      </c>
      <c r="E16" s="57" t="s">
        <v>495</v>
      </c>
      <c r="F16" s="58"/>
      <c r="G16" s="56">
        <v>14</v>
      </c>
      <c r="H16" s="56" t="s">
        <v>163</v>
      </c>
      <c r="I16" s="56" t="s">
        <v>168</v>
      </c>
      <c r="J16" s="64" t="s">
        <v>156</v>
      </c>
      <c r="K16" s="58" t="s">
        <v>169</v>
      </c>
      <c r="L16" s="56"/>
      <c r="M16" s="56">
        <v>14</v>
      </c>
      <c r="N16" s="56">
        <v>913</v>
      </c>
      <c r="O16" s="56" t="s">
        <v>180</v>
      </c>
      <c r="P16" s="56" t="s">
        <v>101</v>
      </c>
      <c r="Q16" s="58"/>
      <c r="R16" s="58" t="s">
        <v>127</v>
      </c>
      <c r="S16" s="59"/>
      <c r="T16" s="60"/>
    </row>
    <row r="17" spans="1:20" ht="24.95" customHeight="1">
      <c r="A17" s="56">
        <v>15</v>
      </c>
      <c r="B17" s="56" t="s">
        <v>181</v>
      </c>
      <c r="C17" s="56" t="s">
        <v>182</v>
      </c>
      <c r="D17" s="56" t="s">
        <v>101</v>
      </c>
      <c r="E17" s="57" t="s">
        <v>492</v>
      </c>
      <c r="F17" s="58"/>
      <c r="G17" s="56">
        <v>15</v>
      </c>
      <c r="H17" s="56" t="s">
        <v>163</v>
      </c>
      <c r="I17" s="56" t="s">
        <v>175</v>
      </c>
      <c r="J17" s="56" t="s">
        <v>101</v>
      </c>
      <c r="K17" s="58" t="s">
        <v>162</v>
      </c>
      <c r="L17" s="58"/>
      <c r="M17" s="56">
        <v>15</v>
      </c>
      <c r="N17" s="56">
        <v>914</v>
      </c>
      <c r="O17" s="56" t="s">
        <v>185</v>
      </c>
      <c r="P17" s="56" t="s">
        <v>98</v>
      </c>
      <c r="Q17" s="58" t="s">
        <v>102</v>
      </c>
      <c r="R17" s="58"/>
      <c r="S17" s="60"/>
      <c r="T17" s="60"/>
    </row>
    <row r="18" spans="1:20" ht="24.95" customHeight="1">
      <c r="A18" s="56">
        <v>16</v>
      </c>
      <c r="B18" s="56" t="s">
        <v>186</v>
      </c>
      <c r="C18" s="56" t="s">
        <v>187</v>
      </c>
      <c r="D18" s="64" t="s">
        <v>156</v>
      </c>
      <c r="E18" s="58" t="s">
        <v>169</v>
      </c>
      <c r="F18" s="56"/>
      <c r="G18" s="56">
        <v>16</v>
      </c>
      <c r="H18" s="56" t="s">
        <v>163</v>
      </c>
      <c r="I18" s="56" t="s">
        <v>179</v>
      </c>
      <c r="J18" s="56" t="s">
        <v>101</v>
      </c>
      <c r="K18" s="58" t="s">
        <v>102</v>
      </c>
      <c r="L18" s="56"/>
      <c r="M18" s="56">
        <v>16</v>
      </c>
      <c r="N18" s="66">
        <v>915</v>
      </c>
      <c r="O18" s="63" t="s">
        <v>189</v>
      </c>
      <c r="P18" s="56" t="s">
        <v>98</v>
      </c>
      <c r="Q18" s="58" t="s">
        <v>102</v>
      </c>
      <c r="R18" s="58"/>
      <c r="S18" s="60"/>
      <c r="T18" s="60"/>
    </row>
    <row r="19" spans="1:20" ht="24.95" customHeight="1">
      <c r="A19" s="56">
        <v>17</v>
      </c>
      <c r="B19" s="56" t="s">
        <v>186</v>
      </c>
      <c r="C19" s="56" t="s">
        <v>190</v>
      </c>
      <c r="D19" s="56" t="s">
        <v>101</v>
      </c>
      <c r="E19" s="58" t="s">
        <v>119</v>
      </c>
      <c r="F19" s="58"/>
      <c r="G19" s="56">
        <v>17</v>
      </c>
      <c r="H19" s="56" t="s">
        <v>163</v>
      </c>
      <c r="I19" s="56" t="s">
        <v>183</v>
      </c>
      <c r="J19" s="56" t="s">
        <v>98</v>
      </c>
      <c r="K19" s="58" t="s">
        <v>184</v>
      </c>
      <c r="L19" s="58"/>
      <c r="M19" s="56">
        <v>17</v>
      </c>
      <c r="N19" s="68">
        <v>817</v>
      </c>
      <c r="O19" s="63" t="s">
        <v>192</v>
      </c>
      <c r="P19" s="56" t="s">
        <v>98</v>
      </c>
      <c r="Q19" s="58" t="s">
        <v>102</v>
      </c>
      <c r="R19" s="58"/>
      <c r="S19" s="60"/>
      <c r="T19" s="60"/>
    </row>
    <row r="20" spans="1:20" ht="24.95" customHeight="1">
      <c r="A20" s="56">
        <v>18</v>
      </c>
      <c r="B20" s="56" t="s">
        <v>193</v>
      </c>
      <c r="C20" s="56" t="s">
        <v>194</v>
      </c>
      <c r="D20" s="56" t="s">
        <v>101</v>
      </c>
      <c r="E20" s="58" t="s">
        <v>102</v>
      </c>
      <c r="F20" s="58"/>
      <c r="G20" s="56">
        <v>18</v>
      </c>
      <c r="H20" s="56" t="s">
        <v>163</v>
      </c>
      <c r="I20" s="56" t="s">
        <v>188</v>
      </c>
      <c r="J20" s="56" t="s">
        <v>101</v>
      </c>
      <c r="K20" s="58" t="s">
        <v>102</v>
      </c>
      <c r="L20" s="58"/>
      <c r="M20" s="56">
        <v>18</v>
      </c>
      <c r="N20" s="56" t="s">
        <v>197</v>
      </c>
      <c r="O20" s="63" t="s">
        <v>198</v>
      </c>
      <c r="P20" s="56" t="s">
        <v>101</v>
      </c>
      <c r="Q20" s="58" t="s">
        <v>102</v>
      </c>
      <c r="R20" s="58"/>
      <c r="S20" s="19"/>
      <c r="T20" s="19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101</v>
      </c>
      <c r="E21" s="58" t="s">
        <v>102</v>
      </c>
      <c r="F21" s="58"/>
      <c r="G21" s="56">
        <v>19</v>
      </c>
      <c r="H21" s="56" t="s">
        <v>163</v>
      </c>
      <c r="I21" s="56" t="s">
        <v>191</v>
      </c>
      <c r="J21" s="56" t="s">
        <v>101</v>
      </c>
      <c r="K21" s="58" t="s">
        <v>102</v>
      </c>
      <c r="L21" s="58"/>
      <c r="M21" s="56">
        <v>19</v>
      </c>
      <c r="N21" s="56" t="s">
        <v>201</v>
      </c>
      <c r="O21" s="56" t="s">
        <v>202</v>
      </c>
      <c r="P21" s="56" t="s">
        <v>101</v>
      </c>
      <c r="Q21" s="58" t="s">
        <v>102</v>
      </c>
      <c r="R21" s="58"/>
      <c r="S21" s="19"/>
      <c r="T21" s="19"/>
    </row>
    <row r="22" spans="1:20" ht="24.95" customHeight="1">
      <c r="A22" s="56">
        <v>20</v>
      </c>
      <c r="B22" s="56" t="s">
        <v>107</v>
      </c>
      <c r="C22" s="56" t="s">
        <v>203</v>
      </c>
      <c r="D22" s="56" t="s">
        <v>101</v>
      </c>
      <c r="E22" s="58"/>
      <c r="F22" s="58" t="s">
        <v>127</v>
      </c>
      <c r="G22" s="56">
        <v>20</v>
      </c>
      <c r="H22" s="56" t="s">
        <v>195</v>
      </c>
      <c r="I22" s="56" t="s">
        <v>196</v>
      </c>
      <c r="J22" s="56" t="s">
        <v>101</v>
      </c>
      <c r="K22" s="58" t="s">
        <v>102</v>
      </c>
      <c r="L22" s="56"/>
      <c r="M22" s="56">
        <v>20</v>
      </c>
      <c r="N22" s="56" t="s">
        <v>163</v>
      </c>
      <c r="O22" s="56" t="s">
        <v>205</v>
      </c>
      <c r="P22" s="56" t="s">
        <v>98</v>
      </c>
      <c r="Q22" s="58" t="s">
        <v>102</v>
      </c>
      <c r="R22" s="58"/>
      <c r="S22" s="19"/>
      <c r="T22" s="19"/>
    </row>
    <row r="23" spans="1:20" ht="24.95" customHeight="1">
      <c r="A23" s="56">
        <v>21</v>
      </c>
      <c r="B23" s="56" t="s">
        <v>206</v>
      </c>
      <c r="C23" s="56" t="s">
        <v>207</v>
      </c>
      <c r="D23" s="56" t="s">
        <v>101</v>
      </c>
      <c r="E23" s="58" t="s">
        <v>119</v>
      </c>
      <c r="F23" s="56"/>
      <c r="G23" s="56">
        <v>21</v>
      </c>
      <c r="H23" s="56" t="s">
        <v>163</v>
      </c>
      <c r="I23" s="56" t="s">
        <v>208</v>
      </c>
      <c r="J23" s="56" t="s">
        <v>101</v>
      </c>
      <c r="K23" s="58" t="s">
        <v>102</v>
      </c>
      <c r="L23" s="56"/>
      <c r="M23" s="56">
        <v>21</v>
      </c>
      <c r="N23" s="56" t="s">
        <v>163</v>
      </c>
      <c r="O23" s="56" t="s">
        <v>209</v>
      </c>
      <c r="P23" s="56" t="s">
        <v>98</v>
      </c>
      <c r="Q23" s="58" t="s">
        <v>135</v>
      </c>
      <c r="R23" s="58"/>
      <c r="S23" s="19"/>
      <c r="T23" s="19"/>
    </row>
    <row r="24" spans="1:20" ht="24.95" customHeight="1">
      <c r="A24" s="56">
        <v>22</v>
      </c>
      <c r="B24" s="56" t="s">
        <v>193</v>
      </c>
      <c r="C24" s="56" t="s">
        <v>210</v>
      </c>
      <c r="D24" s="64" t="s">
        <v>156</v>
      </c>
      <c r="E24" s="58" t="s">
        <v>211</v>
      </c>
      <c r="F24" s="56"/>
      <c r="G24" s="56">
        <v>22</v>
      </c>
      <c r="H24" s="56" t="s">
        <v>163</v>
      </c>
      <c r="I24" s="56" t="s">
        <v>212</v>
      </c>
      <c r="J24" s="56" t="s">
        <v>101</v>
      </c>
      <c r="K24" s="57"/>
      <c r="L24" s="58" t="s">
        <v>127</v>
      </c>
      <c r="M24" s="56">
        <v>22</v>
      </c>
      <c r="N24" s="66">
        <v>801</v>
      </c>
      <c r="O24" s="56" t="s">
        <v>213</v>
      </c>
      <c r="P24" s="56" t="s">
        <v>101</v>
      </c>
      <c r="Q24" s="58"/>
      <c r="R24" s="61" t="s">
        <v>124</v>
      </c>
      <c r="S24" s="19"/>
      <c r="T24" s="19"/>
    </row>
    <row r="25" spans="1:20" ht="24.95" customHeight="1">
      <c r="A25" s="56">
        <v>23</v>
      </c>
      <c r="B25" s="56" t="s">
        <v>214</v>
      </c>
      <c r="C25" s="56" t="s">
        <v>215</v>
      </c>
      <c r="D25" s="56" t="s">
        <v>101</v>
      </c>
      <c r="E25" s="58" t="s">
        <v>135</v>
      </c>
      <c r="F25" s="56"/>
      <c r="G25" s="56">
        <v>23</v>
      </c>
      <c r="H25" s="56" t="s">
        <v>163</v>
      </c>
      <c r="I25" s="56" t="s">
        <v>216</v>
      </c>
      <c r="J25" s="56" t="s">
        <v>101</v>
      </c>
      <c r="K25" s="58" t="s">
        <v>102</v>
      </c>
      <c r="L25" s="58"/>
      <c r="M25" s="56">
        <v>23</v>
      </c>
      <c r="N25" s="56">
        <v>807</v>
      </c>
      <c r="O25" s="56" t="s">
        <v>217</v>
      </c>
      <c r="P25" s="56" t="s">
        <v>101</v>
      </c>
      <c r="Q25" s="58"/>
      <c r="R25" s="61" t="s">
        <v>124</v>
      </c>
      <c r="S25" s="19"/>
      <c r="T25" s="19"/>
    </row>
    <row r="26" spans="1:20" ht="24.95" customHeight="1">
      <c r="A26" s="56">
        <v>24</v>
      </c>
      <c r="B26" s="56" t="s">
        <v>309</v>
      </c>
      <c r="C26" s="56" t="s">
        <v>222</v>
      </c>
      <c r="D26" s="56" t="s">
        <v>101</v>
      </c>
      <c r="E26" s="58" t="s">
        <v>224</v>
      </c>
      <c r="F26" s="58"/>
      <c r="G26" s="56">
        <v>24</v>
      </c>
      <c r="H26" s="56" t="s">
        <v>163</v>
      </c>
      <c r="I26" s="56" t="s">
        <v>219</v>
      </c>
      <c r="J26" s="56" t="s">
        <v>101</v>
      </c>
      <c r="K26" s="58" t="s">
        <v>102</v>
      </c>
      <c r="L26" s="56"/>
      <c r="M26" s="56">
        <v>24</v>
      </c>
      <c r="N26" s="63">
        <v>809</v>
      </c>
      <c r="O26" s="56" t="s">
        <v>220</v>
      </c>
      <c r="P26" s="56" t="s">
        <v>101</v>
      </c>
      <c r="Q26" s="58"/>
      <c r="R26" s="69" t="s">
        <v>494</v>
      </c>
      <c r="S26" s="19"/>
      <c r="T26" s="19"/>
    </row>
    <row r="27" spans="1:20" ht="24.95" customHeight="1">
      <c r="A27" s="56">
        <v>25</v>
      </c>
      <c r="B27" s="56" t="s">
        <v>221</v>
      </c>
      <c r="C27" s="56" t="s">
        <v>223</v>
      </c>
      <c r="D27" s="56" t="s">
        <v>101</v>
      </c>
      <c r="E27" s="58"/>
      <c r="F27" s="58" t="s">
        <v>225</v>
      </c>
      <c r="G27" s="56">
        <v>25</v>
      </c>
      <c r="H27" s="56" t="s">
        <v>163</v>
      </c>
      <c r="I27" s="56" t="s">
        <v>226</v>
      </c>
      <c r="J27" s="56" t="s">
        <v>101</v>
      </c>
      <c r="K27" s="58" t="s">
        <v>102</v>
      </c>
      <c r="L27" s="58"/>
      <c r="M27" s="56">
        <v>25</v>
      </c>
      <c r="N27" s="56">
        <v>811</v>
      </c>
      <c r="O27" s="56" t="s">
        <v>227</v>
      </c>
      <c r="P27" s="56" t="s">
        <v>101</v>
      </c>
      <c r="Q27" s="58"/>
      <c r="R27" s="69" t="s">
        <v>506</v>
      </c>
      <c r="S27" s="19"/>
      <c r="T27" s="19"/>
    </row>
    <row r="28" spans="1:20" ht="24.95" customHeight="1">
      <c r="A28" s="56">
        <v>26</v>
      </c>
      <c r="B28" s="56" t="s">
        <v>413</v>
      </c>
      <c r="C28" s="56" t="s">
        <v>228</v>
      </c>
      <c r="D28" s="56" t="s">
        <v>436</v>
      </c>
      <c r="E28" s="58" t="s">
        <v>119</v>
      </c>
      <c r="F28" s="78" t="s">
        <v>437</v>
      </c>
      <c r="G28" s="56">
        <v>26</v>
      </c>
      <c r="H28" s="56" t="s">
        <v>163</v>
      </c>
      <c r="I28" s="56" t="s">
        <v>229</v>
      </c>
      <c r="J28" s="64" t="s">
        <v>156</v>
      </c>
      <c r="K28" s="58" t="s">
        <v>211</v>
      </c>
      <c r="L28" s="65"/>
      <c r="M28" s="56">
        <v>26</v>
      </c>
      <c r="N28" s="56">
        <v>816</v>
      </c>
      <c r="O28" s="56" t="s">
        <v>230</v>
      </c>
      <c r="P28" s="56" t="s">
        <v>101</v>
      </c>
      <c r="Q28" s="58"/>
      <c r="R28" s="61" t="s">
        <v>124</v>
      </c>
      <c r="S28" s="19"/>
      <c r="T28" s="19"/>
    </row>
    <row r="29" spans="1:20" ht="24.95" customHeight="1">
      <c r="A29" s="56">
        <v>27</v>
      </c>
      <c r="B29" s="56" t="s">
        <v>231</v>
      </c>
      <c r="C29" s="56" t="s">
        <v>232</v>
      </c>
      <c r="D29" s="64" t="s">
        <v>156</v>
      </c>
      <c r="E29" s="56" t="s">
        <v>233</v>
      </c>
      <c r="F29" s="58" t="s">
        <v>234</v>
      </c>
      <c r="G29" s="56">
        <v>27</v>
      </c>
      <c r="H29" s="56" t="s">
        <v>163</v>
      </c>
      <c r="I29" s="56" t="s">
        <v>235</v>
      </c>
      <c r="J29" s="56" t="s">
        <v>236</v>
      </c>
      <c r="K29" s="58" t="s">
        <v>237</v>
      </c>
      <c r="L29" s="58" t="s">
        <v>238</v>
      </c>
      <c r="M29" s="56">
        <v>27</v>
      </c>
      <c r="N29" s="56">
        <v>917</v>
      </c>
      <c r="O29" s="56" t="s">
        <v>239</v>
      </c>
      <c r="P29" s="56" t="s">
        <v>98</v>
      </c>
      <c r="Q29" s="58"/>
      <c r="R29" s="69" t="s">
        <v>513</v>
      </c>
      <c r="S29" s="19"/>
      <c r="T29" s="19"/>
    </row>
    <row r="30" spans="1:20" ht="24.95" customHeight="1">
      <c r="A30" s="106">
        <f>SUM(C30+I30+O30)</f>
        <v>81</v>
      </c>
      <c r="B30" s="106"/>
      <c r="C30" s="71">
        <f>COUNTA(C3:C29)</f>
        <v>27</v>
      </c>
      <c r="D30" s="106"/>
      <c r="E30" s="72">
        <f>COUNTA(E3:E25)</f>
        <v>19</v>
      </c>
      <c r="F30" s="72">
        <f>COUNTA(F3:F28)</f>
        <v>6</v>
      </c>
      <c r="G30" s="106"/>
      <c r="H30" s="106"/>
      <c r="I30" s="72">
        <f>COUNTA(I3:I29)</f>
        <v>27</v>
      </c>
      <c r="J30" s="106"/>
      <c r="K30" s="106">
        <f>COUNTA(K3:K24)</f>
        <v>19</v>
      </c>
      <c r="L30" s="106">
        <f>COUNTA(L10:L24)</f>
        <v>3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06">
        <v>1</v>
      </c>
      <c r="S30" s="19"/>
      <c r="T30" s="19"/>
    </row>
    <row r="31" spans="1:20" ht="24.95" customHeight="1">
      <c r="A31" s="75" t="s">
        <v>240</v>
      </c>
      <c r="B31" s="75" t="s">
        <v>369</v>
      </c>
      <c r="C31" s="75" t="s">
        <v>370</v>
      </c>
      <c r="D31" s="76" t="s">
        <v>371</v>
      </c>
      <c r="E31" s="76" t="s">
        <v>372</v>
      </c>
      <c r="F31" s="76" t="s">
        <v>373</v>
      </c>
      <c r="G31" s="75" t="s">
        <v>240</v>
      </c>
      <c r="H31" s="75" t="s">
        <v>369</v>
      </c>
      <c r="I31" s="75" t="s">
        <v>370</v>
      </c>
      <c r="J31" s="76" t="s">
        <v>371</v>
      </c>
      <c r="K31" s="76" t="s">
        <v>372</v>
      </c>
      <c r="L31" s="76" t="s">
        <v>373</v>
      </c>
      <c r="M31" s="75" t="s">
        <v>240</v>
      </c>
      <c r="N31" s="75" t="s">
        <v>369</v>
      </c>
      <c r="O31" s="75" t="s">
        <v>370</v>
      </c>
      <c r="P31" s="76" t="s">
        <v>371</v>
      </c>
      <c r="Q31" s="75" t="s">
        <v>372</v>
      </c>
      <c r="R31" s="75" t="s">
        <v>373</v>
      </c>
      <c r="T31" s="19"/>
    </row>
    <row r="32" spans="1:20" ht="24.95" customHeight="1">
      <c r="A32" s="77" t="s">
        <v>241</v>
      </c>
      <c r="B32" s="75" t="s">
        <v>242</v>
      </c>
      <c r="C32" s="75" t="s">
        <v>14</v>
      </c>
      <c r="D32" s="75" t="s">
        <v>14</v>
      </c>
      <c r="E32" s="75" t="s">
        <v>14</v>
      </c>
      <c r="F32" s="75" t="s">
        <v>14</v>
      </c>
      <c r="G32" s="77" t="s">
        <v>243</v>
      </c>
      <c r="H32" s="75" t="s">
        <v>242</v>
      </c>
      <c r="I32" s="75" t="s">
        <v>14</v>
      </c>
      <c r="J32" s="75" t="s">
        <v>14</v>
      </c>
      <c r="K32" s="75" t="s">
        <v>14</v>
      </c>
      <c r="L32" s="75" t="s">
        <v>14</v>
      </c>
      <c r="M32" s="77" t="s">
        <v>244</v>
      </c>
      <c r="N32" s="75" t="s">
        <v>242</v>
      </c>
      <c r="O32" s="75" t="s">
        <v>12</v>
      </c>
      <c r="P32" s="75" t="s">
        <v>242</v>
      </c>
      <c r="Q32" s="75" t="s">
        <v>10</v>
      </c>
      <c r="R32" s="75" t="s">
        <v>242</v>
      </c>
      <c r="S32" s="19"/>
      <c r="T32" s="19"/>
    </row>
    <row r="33" spans="1:21" s="92" customFormat="1" ht="24.95" customHeight="1">
      <c r="A33" s="99">
        <v>14</v>
      </c>
      <c r="B33" s="99">
        <v>8</v>
      </c>
      <c r="C33" s="99">
        <v>8</v>
      </c>
      <c r="D33" s="99">
        <v>7</v>
      </c>
      <c r="E33" s="99">
        <v>7</v>
      </c>
      <c r="F33" s="99">
        <v>8</v>
      </c>
      <c r="G33" s="99">
        <v>10</v>
      </c>
      <c r="H33" s="99">
        <v>6</v>
      </c>
      <c r="I33" s="99">
        <v>8</v>
      </c>
      <c r="J33" s="99">
        <v>8</v>
      </c>
      <c r="K33" s="99">
        <v>8</v>
      </c>
      <c r="L33" s="99">
        <v>6</v>
      </c>
      <c r="M33" s="99">
        <v>6</v>
      </c>
      <c r="N33" s="99">
        <v>3</v>
      </c>
      <c r="O33" s="99">
        <v>2</v>
      </c>
      <c r="P33" s="99">
        <v>3</v>
      </c>
      <c r="Q33" s="99">
        <v>3</v>
      </c>
      <c r="R33" s="99">
        <v>3</v>
      </c>
    </row>
    <row r="34" spans="1:21" s="78" customFormat="1" ht="24.95" customHeight="1">
      <c r="A34" s="78" t="s">
        <v>245</v>
      </c>
      <c r="B34" s="78" t="s">
        <v>246</v>
      </c>
      <c r="C34" s="78" t="s">
        <v>101</v>
      </c>
      <c r="D34" s="78" t="s">
        <v>459</v>
      </c>
      <c r="E34" s="79" t="s">
        <v>471</v>
      </c>
      <c r="F34" s="21"/>
      <c r="G34" s="21"/>
      <c r="H34" s="21"/>
      <c r="I34" s="21"/>
      <c r="J34" s="21"/>
      <c r="K34" s="21"/>
      <c r="L34" s="21"/>
      <c r="M34" s="80" t="s">
        <v>286</v>
      </c>
      <c r="N34" s="24" t="s">
        <v>421</v>
      </c>
      <c r="S34" s="81"/>
      <c r="T34" s="81"/>
    </row>
    <row r="35" spans="1:21" ht="24.95" customHeight="1">
      <c r="A35" s="78" t="s">
        <v>248</v>
      </c>
      <c r="B35" s="78" t="s">
        <v>249</v>
      </c>
      <c r="C35" s="78" t="s">
        <v>101</v>
      </c>
      <c r="D35" s="78" t="s">
        <v>102</v>
      </c>
      <c r="E35" s="79" t="s">
        <v>384</v>
      </c>
      <c r="F35" s="21"/>
      <c r="G35" s="21"/>
      <c r="H35" s="21"/>
      <c r="I35" s="21"/>
      <c r="J35" s="21"/>
      <c r="K35" s="21"/>
      <c r="L35" s="21"/>
      <c r="M35" s="80" t="s">
        <v>286</v>
      </c>
      <c r="N35" s="24"/>
      <c r="O35" s="78"/>
      <c r="P35" s="78"/>
      <c r="Q35" s="78"/>
      <c r="R35" s="78"/>
      <c r="S35" s="19"/>
      <c r="T35" s="19"/>
    </row>
    <row r="36" spans="1:21" s="83" customFormat="1" ht="24.95" customHeight="1">
      <c r="A36" s="78" t="s">
        <v>251</v>
      </c>
      <c r="B36" s="82" t="s">
        <v>252</v>
      </c>
      <c r="C36" s="78" t="s">
        <v>101</v>
      </c>
      <c r="D36" s="78" t="s">
        <v>253</v>
      </c>
      <c r="E36" s="79" t="s">
        <v>486</v>
      </c>
      <c r="F36" s="21"/>
      <c r="G36" s="21"/>
      <c r="H36" s="21"/>
      <c r="I36" s="21"/>
      <c r="J36" s="21"/>
      <c r="K36" s="21"/>
      <c r="L36" s="21"/>
      <c r="M36" s="80" t="s">
        <v>487</v>
      </c>
      <c r="N36" s="24" t="s">
        <v>256</v>
      </c>
      <c r="O36" s="78"/>
      <c r="P36" s="21"/>
      <c r="Q36" s="21"/>
      <c r="R36" s="21"/>
    </row>
    <row r="37" spans="1:21" s="83" customFormat="1" ht="24.95" customHeight="1">
      <c r="A37" s="78" t="s">
        <v>257</v>
      </c>
      <c r="B37" s="78" t="s">
        <v>258</v>
      </c>
      <c r="C37" s="78" t="s">
        <v>101</v>
      </c>
      <c r="D37" s="78" t="s">
        <v>127</v>
      </c>
      <c r="E37" s="79" t="s">
        <v>514</v>
      </c>
      <c r="F37" s="21"/>
      <c r="G37" s="21"/>
      <c r="H37" s="21"/>
      <c r="I37" s="21"/>
      <c r="J37" s="21"/>
      <c r="K37" s="21"/>
      <c r="L37" s="21"/>
      <c r="M37" s="80" t="s">
        <v>515</v>
      </c>
      <c r="N37" s="24" t="s">
        <v>259</v>
      </c>
      <c r="O37" s="21"/>
      <c r="P37" s="21"/>
      <c r="Q37" s="21"/>
      <c r="R37" s="78"/>
    </row>
    <row r="38" spans="1:21" ht="24.95" customHeight="1">
      <c r="A38" s="78" t="s">
        <v>260</v>
      </c>
      <c r="B38" s="78" t="s">
        <v>133</v>
      </c>
      <c r="C38" s="78" t="s">
        <v>101</v>
      </c>
      <c r="D38" s="78" t="s">
        <v>102</v>
      </c>
      <c r="E38" s="79" t="s">
        <v>453</v>
      </c>
      <c r="F38" s="24"/>
      <c r="G38" s="78"/>
      <c r="H38" s="78"/>
      <c r="I38" s="78"/>
      <c r="J38" s="78"/>
      <c r="K38" s="78"/>
      <c r="L38" s="78"/>
      <c r="M38" s="80" t="s">
        <v>454</v>
      </c>
      <c r="O38" s="22"/>
      <c r="S38" s="19"/>
      <c r="T38" s="19"/>
    </row>
    <row r="39" spans="1:21" ht="24.95" customHeight="1">
      <c r="A39" s="78" t="s">
        <v>263</v>
      </c>
      <c r="B39" s="78" t="s">
        <v>264</v>
      </c>
      <c r="C39" s="78" t="s">
        <v>101</v>
      </c>
      <c r="D39" s="78" t="s">
        <v>102</v>
      </c>
      <c r="E39" s="79" t="s">
        <v>475</v>
      </c>
      <c r="F39" s="24"/>
      <c r="G39" s="78"/>
      <c r="H39" s="78"/>
      <c r="I39" s="78"/>
      <c r="J39" s="78"/>
      <c r="K39" s="78"/>
      <c r="L39" s="78"/>
      <c r="M39" s="80" t="s">
        <v>392</v>
      </c>
      <c r="N39" s="24"/>
      <c r="O39" s="22"/>
      <c r="S39" s="19"/>
      <c r="T39" s="19"/>
    </row>
    <row r="40" spans="1:21" ht="24.95" customHeight="1">
      <c r="A40" s="78" t="s">
        <v>197</v>
      </c>
      <c r="B40" s="78" t="s">
        <v>143</v>
      </c>
      <c r="C40" s="78" t="s">
        <v>101</v>
      </c>
      <c r="D40" s="78" t="s">
        <v>266</v>
      </c>
      <c r="E40" s="84" t="s">
        <v>474</v>
      </c>
      <c r="F40" s="85"/>
      <c r="G40" s="85"/>
      <c r="H40" s="85"/>
      <c r="I40" s="85"/>
      <c r="J40" s="85"/>
      <c r="K40" s="85"/>
      <c r="L40" s="85"/>
      <c r="M40" s="79"/>
      <c r="N40" s="24" t="s">
        <v>421</v>
      </c>
      <c r="O40" s="80"/>
      <c r="P40" s="86"/>
      <c r="Q40" s="87" t="s">
        <v>269</v>
      </c>
      <c r="R40" s="78"/>
    </row>
    <row r="41" spans="1:21" ht="24.95" customHeight="1">
      <c r="A41" s="78" t="s">
        <v>147</v>
      </c>
      <c r="B41" s="88" t="s">
        <v>270</v>
      </c>
      <c r="C41" s="78" t="s">
        <v>101</v>
      </c>
      <c r="D41" s="78" t="s">
        <v>127</v>
      </c>
      <c r="E41" s="79" t="s">
        <v>498</v>
      </c>
      <c r="F41" s="21"/>
      <c r="G41" s="21"/>
      <c r="H41" s="21"/>
      <c r="I41" s="21"/>
      <c r="J41" s="21"/>
      <c r="K41" s="21"/>
      <c r="L41" s="21"/>
      <c r="M41" s="80" t="s">
        <v>499</v>
      </c>
      <c r="N41" s="24" t="s">
        <v>256</v>
      </c>
      <c r="O41" s="78"/>
      <c r="S41" s="19"/>
      <c r="T41" s="19"/>
    </row>
    <row r="42" spans="1:21" s="78" customFormat="1" ht="24.95" customHeight="1">
      <c r="A42" s="78" t="s">
        <v>271</v>
      </c>
      <c r="B42" s="82" t="s">
        <v>155</v>
      </c>
      <c r="C42" s="82" t="s">
        <v>129</v>
      </c>
      <c r="D42" s="78" t="s">
        <v>157</v>
      </c>
      <c r="E42" s="79" t="s">
        <v>272</v>
      </c>
      <c r="F42" s="24"/>
      <c r="K42" s="89"/>
      <c r="L42" s="90"/>
      <c r="M42" s="80"/>
      <c r="N42" s="24"/>
      <c r="S42" s="81"/>
      <c r="T42" s="81"/>
    </row>
    <row r="43" spans="1:21" ht="24.95" customHeight="1">
      <c r="A43" s="78" t="s">
        <v>273</v>
      </c>
      <c r="B43" s="78" t="s">
        <v>274</v>
      </c>
      <c r="C43" s="78" t="s">
        <v>101</v>
      </c>
      <c r="D43" s="80" t="s">
        <v>275</v>
      </c>
      <c r="E43" s="84" t="s">
        <v>503</v>
      </c>
      <c r="F43" s="85"/>
      <c r="G43" s="85"/>
      <c r="H43" s="85"/>
      <c r="I43" s="85"/>
      <c r="J43" s="85"/>
      <c r="K43" s="85"/>
      <c r="L43" s="85"/>
      <c r="M43" s="80" t="s">
        <v>504</v>
      </c>
      <c r="N43" s="91"/>
      <c r="O43" s="91"/>
      <c r="P43" s="92"/>
      <c r="Q43" s="85"/>
      <c r="R43" s="78"/>
      <c r="S43" s="19"/>
      <c r="T43" s="19"/>
    </row>
    <row r="44" spans="1:21" s="78" customFormat="1" ht="24.95" customHeight="1">
      <c r="A44" s="78" t="s">
        <v>166</v>
      </c>
      <c r="B44" s="88" t="s">
        <v>276</v>
      </c>
      <c r="C44" s="78" t="s">
        <v>101</v>
      </c>
      <c r="D44" s="78" t="s">
        <v>102</v>
      </c>
      <c r="E44" s="79" t="s">
        <v>469</v>
      </c>
      <c r="F44" s="21"/>
      <c r="G44" s="21"/>
      <c r="H44" s="21"/>
      <c r="I44" s="21"/>
      <c r="J44" s="21"/>
      <c r="K44" s="21"/>
      <c r="L44" s="21"/>
      <c r="M44" s="80" t="s">
        <v>255</v>
      </c>
      <c r="N44" s="24" t="s">
        <v>256</v>
      </c>
      <c r="T44" s="81"/>
      <c r="U44" s="81"/>
    </row>
    <row r="45" spans="1:21" s="78" customFormat="1" ht="24.95" customHeight="1">
      <c r="A45" s="78" t="s">
        <v>177</v>
      </c>
      <c r="B45" s="78" t="s">
        <v>279</v>
      </c>
      <c r="C45" s="78" t="s">
        <v>101</v>
      </c>
      <c r="D45" s="78" t="s">
        <v>280</v>
      </c>
      <c r="E45" s="79" t="s">
        <v>281</v>
      </c>
      <c r="M45" s="93" t="s">
        <v>282</v>
      </c>
      <c r="N45" s="24" t="s">
        <v>283</v>
      </c>
      <c r="O45" s="21"/>
      <c r="Q45" s="93"/>
      <c r="T45" s="81"/>
      <c r="U45" s="81"/>
    </row>
    <row r="46" spans="1:21" s="78" customFormat="1" ht="24.95" customHeight="1">
      <c r="A46" s="78" t="s">
        <v>284</v>
      </c>
      <c r="B46" s="78" t="s">
        <v>285</v>
      </c>
      <c r="C46" s="78" t="s">
        <v>101</v>
      </c>
      <c r="D46" s="78" t="s">
        <v>102</v>
      </c>
      <c r="E46" s="79" t="s">
        <v>496</v>
      </c>
      <c r="M46" s="93" t="s">
        <v>262</v>
      </c>
      <c r="N46" s="24"/>
      <c r="O46" s="21"/>
      <c r="Q46" s="93"/>
      <c r="T46" s="81"/>
      <c r="U46" s="81"/>
    </row>
    <row r="47" spans="1:21" s="78" customFormat="1" ht="24.95" customHeight="1">
      <c r="A47" s="78" t="s">
        <v>287</v>
      </c>
      <c r="B47" s="78" t="s">
        <v>288</v>
      </c>
      <c r="C47" s="82" t="s">
        <v>129</v>
      </c>
      <c r="D47" s="78" t="s">
        <v>330</v>
      </c>
      <c r="E47" s="79" t="s">
        <v>379</v>
      </c>
      <c r="F47" s="24"/>
      <c r="M47" s="24"/>
      <c r="Q47" s="87" t="s">
        <v>269</v>
      </c>
      <c r="R47" s="82" t="s">
        <v>85</v>
      </c>
      <c r="T47" s="81"/>
      <c r="U47" s="81"/>
    </row>
    <row r="48" spans="1:21" s="78" customFormat="1" ht="24.95" customHeight="1">
      <c r="A48" s="78" t="s">
        <v>193</v>
      </c>
      <c r="B48" s="78" t="s">
        <v>194</v>
      </c>
      <c r="C48" s="78" t="s">
        <v>101</v>
      </c>
      <c r="D48" s="78" t="s">
        <v>102</v>
      </c>
      <c r="E48" s="79">
        <v>45629</v>
      </c>
      <c r="F48" s="21"/>
      <c r="G48" s="21"/>
      <c r="H48" s="21"/>
      <c r="I48" s="21"/>
      <c r="J48" s="21"/>
      <c r="K48" s="21"/>
      <c r="L48" s="21"/>
      <c r="M48" s="80" t="s">
        <v>247</v>
      </c>
      <c r="N48" s="24" t="s">
        <v>259</v>
      </c>
      <c r="Q48" s="80"/>
      <c r="R48" s="82" t="s">
        <v>85</v>
      </c>
      <c r="T48" s="81"/>
      <c r="U48" s="81"/>
    </row>
    <row r="49" spans="1:21" s="78" customFormat="1" ht="24.95" customHeight="1">
      <c r="A49" s="78" t="s">
        <v>197</v>
      </c>
      <c r="B49" s="78" t="s">
        <v>199</v>
      </c>
      <c r="C49" s="78" t="s">
        <v>101</v>
      </c>
      <c r="D49" s="78" t="s">
        <v>102</v>
      </c>
      <c r="E49" s="79" t="s">
        <v>447</v>
      </c>
      <c r="F49" s="21"/>
      <c r="G49" s="21"/>
      <c r="H49" s="21"/>
      <c r="I49" s="21"/>
      <c r="J49" s="21"/>
      <c r="K49" s="21"/>
      <c r="L49" s="21"/>
      <c r="M49" s="80" t="s">
        <v>448</v>
      </c>
      <c r="Q49" s="80"/>
      <c r="R49" s="94"/>
      <c r="T49" s="81"/>
      <c r="U49" s="81"/>
    </row>
    <row r="50" spans="1:21" s="78" customFormat="1" ht="24.95" customHeight="1">
      <c r="A50" s="78" t="s">
        <v>197</v>
      </c>
      <c r="B50" s="78" t="s">
        <v>291</v>
      </c>
      <c r="C50" s="78" t="s">
        <v>101</v>
      </c>
      <c r="D50" s="78" t="s">
        <v>127</v>
      </c>
      <c r="E50" s="79" t="s">
        <v>482</v>
      </c>
      <c r="F50" s="21"/>
      <c r="G50" s="21"/>
      <c r="H50" s="21"/>
      <c r="I50" s="21"/>
      <c r="J50" s="21"/>
      <c r="K50" s="21"/>
      <c r="L50" s="21"/>
      <c r="M50" s="80" t="s">
        <v>448</v>
      </c>
      <c r="N50" s="24"/>
      <c r="P50" s="80"/>
      <c r="R50" s="95" t="s">
        <v>293</v>
      </c>
      <c r="S50" s="81"/>
      <c r="T50" s="81"/>
    </row>
    <row r="51" spans="1:21" s="78" customFormat="1" ht="24.95" customHeight="1">
      <c r="A51" s="78" t="s">
        <v>466</v>
      </c>
      <c r="B51" s="78" t="s">
        <v>467</v>
      </c>
      <c r="C51" s="78" t="s">
        <v>101</v>
      </c>
      <c r="D51" s="78" t="s">
        <v>102</v>
      </c>
      <c r="E51" s="79">
        <v>45560</v>
      </c>
      <c r="F51" s="21"/>
      <c r="G51" s="21"/>
      <c r="H51" s="21"/>
      <c r="I51" s="21"/>
      <c r="J51" s="21"/>
      <c r="K51" s="21"/>
      <c r="L51" s="21"/>
      <c r="M51" s="80" t="s">
        <v>247</v>
      </c>
      <c r="N51" s="24"/>
      <c r="P51" s="80"/>
      <c r="R51" s="95"/>
      <c r="S51" s="81"/>
      <c r="T51" s="81"/>
    </row>
    <row r="52" spans="1:21" s="78" customFormat="1" ht="24.95" customHeight="1">
      <c r="A52" s="78" t="s">
        <v>193</v>
      </c>
      <c r="B52" s="78" t="s">
        <v>294</v>
      </c>
      <c r="C52" s="82" t="s">
        <v>129</v>
      </c>
      <c r="D52" s="78" t="s">
        <v>295</v>
      </c>
      <c r="E52" s="79" t="s">
        <v>296</v>
      </c>
      <c r="F52" s="24"/>
      <c r="K52" s="89"/>
      <c r="L52" s="90"/>
      <c r="M52" s="80"/>
      <c r="N52" s="24"/>
      <c r="Q52" s="21"/>
      <c r="R52" s="96" t="s">
        <v>86</v>
      </c>
      <c r="S52" s="81"/>
      <c r="T52" s="81"/>
    </row>
    <row r="53" spans="1:21" s="78" customFormat="1" ht="24.95" customHeight="1">
      <c r="A53" s="78" t="s">
        <v>214</v>
      </c>
      <c r="B53" s="78" t="s">
        <v>297</v>
      </c>
      <c r="C53" s="78" t="s">
        <v>101</v>
      </c>
      <c r="D53" s="78" t="s">
        <v>135</v>
      </c>
      <c r="E53" s="79" t="s">
        <v>298</v>
      </c>
      <c r="L53" s="86"/>
      <c r="O53" s="24"/>
      <c r="P53" s="80" t="s">
        <v>299</v>
      </c>
      <c r="Q53" s="87" t="s">
        <v>269</v>
      </c>
      <c r="R53" s="97"/>
      <c r="S53" s="81"/>
      <c r="T53" s="81"/>
    </row>
    <row r="54" spans="1:21" s="78" customFormat="1" ht="24.95" customHeight="1">
      <c r="A54" s="78" t="s">
        <v>193</v>
      </c>
      <c r="B54" s="78" t="s">
        <v>300</v>
      </c>
      <c r="C54" s="78" t="s">
        <v>101</v>
      </c>
      <c r="D54" s="78" t="s">
        <v>301</v>
      </c>
      <c r="E54" s="79" t="s">
        <v>470</v>
      </c>
      <c r="L54" s="86"/>
      <c r="N54" s="24" t="s">
        <v>421</v>
      </c>
      <c r="O54" s="24"/>
      <c r="P54" s="87"/>
      <c r="Q54" s="80"/>
      <c r="R54" s="82" t="s">
        <v>87</v>
      </c>
      <c r="S54" s="81"/>
      <c r="T54" s="81"/>
    </row>
    <row r="55" spans="1:21" s="78" customFormat="1" ht="24.75" customHeight="1">
      <c r="A55" s="78" t="s">
        <v>412</v>
      </c>
      <c r="B55" s="78" t="s">
        <v>304</v>
      </c>
      <c r="C55" s="82" t="s">
        <v>129</v>
      </c>
      <c r="D55" s="78" t="s">
        <v>305</v>
      </c>
      <c r="E55" s="79" t="s">
        <v>306</v>
      </c>
      <c r="F55" s="24"/>
      <c r="H55" s="78" t="s">
        <v>307</v>
      </c>
      <c r="I55" s="78" t="s">
        <v>374</v>
      </c>
      <c r="J55" s="79" t="s">
        <v>435</v>
      </c>
      <c r="K55" s="24"/>
      <c r="O55" s="78">
        <v>719</v>
      </c>
      <c r="P55" s="78" t="s">
        <v>354</v>
      </c>
      <c r="Q55" s="79" t="s">
        <v>394</v>
      </c>
      <c r="R55" s="24"/>
      <c r="S55" s="81"/>
      <c r="T55" s="81"/>
    </row>
    <row r="56" spans="1:21" s="78" customFormat="1" ht="24.95" customHeight="1">
      <c r="A56" s="78" t="s">
        <v>309</v>
      </c>
      <c r="B56" s="78" t="s">
        <v>222</v>
      </c>
      <c r="C56" s="78" t="s">
        <v>101</v>
      </c>
      <c r="D56" s="78" t="s">
        <v>310</v>
      </c>
      <c r="E56" s="79" t="s">
        <v>311</v>
      </c>
      <c r="F56" s="24"/>
      <c r="J56" s="79"/>
      <c r="K56" s="24"/>
      <c r="M56" s="78" t="s">
        <v>312</v>
      </c>
      <c r="P56" s="79"/>
      <c r="Q56" s="24"/>
      <c r="S56" s="81"/>
      <c r="T56" s="81"/>
    </row>
    <row r="57" spans="1:21" s="78" customFormat="1" ht="24.95" customHeight="1">
      <c r="A57" s="78" t="s">
        <v>221</v>
      </c>
      <c r="B57" s="78" t="s">
        <v>313</v>
      </c>
      <c r="C57" s="78" t="s">
        <v>101</v>
      </c>
      <c r="D57" s="78" t="s">
        <v>225</v>
      </c>
      <c r="E57" s="79">
        <v>45534</v>
      </c>
      <c r="F57" s="24"/>
      <c r="M57" s="80" t="s">
        <v>314</v>
      </c>
      <c r="N57" s="24"/>
      <c r="R57" s="82" t="s">
        <v>315</v>
      </c>
      <c r="T57" s="81"/>
      <c r="U57" s="81"/>
    </row>
    <row r="58" spans="1:21" ht="24.95" customHeight="1">
      <c r="A58" s="78" t="s">
        <v>316</v>
      </c>
      <c r="B58" s="78" t="s">
        <v>317</v>
      </c>
      <c r="C58" s="78" t="s">
        <v>101</v>
      </c>
      <c r="D58" s="78" t="s">
        <v>102</v>
      </c>
      <c r="E58" s="79" t="s">
        <v>511</v>
      </c>
      <c r="F58" s="21"/>
      <c r="G58" s="21"/>
      <c r="H58" s="21"/>
      <c r="I58" s="21"/>
      <c r="J58" s="21"/>
      <c r="K58" s="21"/>
      <c r="L58" s="21"/>
      <c r="M58" s="80" t="s">
        <v>286</v>
      </c>
      <c r="N58" s="78"/>
      <c r="O58" s="78"/>
      <c r="P58" s="80"/>
      <c r="Q58" s="93"/>
      <c r="R58" s="78"/>
    </row>
    <row r="59" spans="1:21" s="78" customFormat="1" ht="24.95" customHeight="1">
      <c r="A59" s="78" t="s">
        <v>318</v>
      </c>
      <c r="B59" s="82" t="s">
        <v>319</v>
      </c>
      <c r="C59" s="78" t="s">
        <v>101</v>
      </c>
      <c r="D59" s="78" t="s">
        <v>102</v>
      </c>
      <c r="E59" s="79" t="s">
        <v>395</v>
      </c>
      <c r="F59" s="21"/>
      <c r="G59" s="21"/>
      <c r="H59" s="21"/>
      <c r="I59" s="21"/>
      <c r="J59" s="21"/>
      <c r="K59" s="21"/>
      <c r="L59" s="21"/>
      <c r="M59" s="80" t="s">
        <v>392</v>
      </c>
      <c r="N59" s="24" t="s">
        <v>256</v>
      </c>
      <c r="P59" s="24" t="s">
        <v>259</v>
      </c>
      <c r="T59" s="81"/>
      <c r="U59" s="81"/>
    </row>
    <row r="60" spans="1:21" s="78" customFormat="1" ht="24.95" customHeight="1">
      <c r="A60" s="78" t="s">
        <v>197</v>
      </c>
      <c r="B60" s="78" t="s">
        <v>321</v>
      </c>
      <c r="C60" s="82" t="s">
        <v>129</v>
      </c>
      <c r="D60" s="78" t="s">
        <v>157</v>
      </c>
      <c r="E60" s="79" t="s">
        <v>476</v>
      </c>
      <c r="F60" s="24"/>
      <c r="K60" s="89"/>
      <c r="L60" s="90"/>
      <c r="M60" s="80"/>
      <c r="N60" s="24"/>
      <c r="T60" s="81"/>
      <c r="U60" s="81"/>
    </row>
    <row r="61" spans="1:21" ht="24.95" customHeight="1">
      <c r="A61" s="78" t="s">
        <v>197</v>
      </c>
      <c r="B61" s="78" t="s">
        <v>323</v>
      </c>
      <c r="C61" s="82" t="s">
        <v>129</v>
      </c>
      <c r="D61" s="78" t="s">
        <v>157</v>
      </c>
      <c r="E61" s="79" t="s">
        <v>505</v>
      </c>
      <c r="F61" s="24"/>
      <c r="G61" s="78"/>
      <c r="H61" s="78"/>
      <c r="I61" s="78"/>
      <c r="J61" s="78"/>
      <c r="K61" s="89"/>
      <c r="L61" s="90"/>
      <c r="M61" s="80"/>
      <c r="N61" s="24"/>
      <c r="O61" s="78"/>
      <c r="P61" s="78"/>
      <c r="R61" s="54"/>
      <c r="S61" s="19"/>
      <c r="T61" s="19"/>
    </row>
    <row r="62" spans="1:21" ht="24.95" customHeight="1">
      <c r="A62" s="78" t="s">
        <v>197</v>
      </c>
      <c r="B62" s="78" t="s">
        <v>325</v>
      </c>
      <c r="C62" s="78" t="s">
        <v>101</v>
      </c>
      <c r="D62" s="78" t="s">
        <v>135</v>
      </c>
      <c r="E62" s="79" t="s">
        <v>298</v>
      </c>
      <c r="F62" s="78"/>
      <c r="G62" s="78"/>
      <c r="H62" s="78"/>
      <c r="I62" s="78"/>
      <c r="J62" s="78"/>
      <c r="K62" s="78"/>
      <c r="L62" s="86"/>
      <c r="M62" s="78"/>
      <c r="N62" s="78"/>
      <c r="O62" s="24"/>
      <c r="P62" s="80" t="s">
        <v>299</v>
      </c>
      <c r="Q62" s="87" t="s">
        <v>269</v>
      </c>
      <c r="R62" s="80" t="s">
        <v>510</v>
      </c>
      <c r="S62" s="19"/>
      <c r="T62" s="19"/>
    </row>
    <row r="63" spans="1:21" ht="24.95" customHeight="1">
      <c r="A63" s="78" t="s">
        <v>197</v>
      </c>
      <c r="B63" s="78" t="s">
        <v>326</v>
      </c>
      <c r="C63" s="78" t="s">
        <v>101</v>
      </c>
      <c r="D63" s="78" t="s">
        <v>131</v>
      </c>
      <c r="E63" s="79" t="s">
        <v>509</v>
      </c>
      <c r="F63" s="78"/>
      <c r="G63" s="78"/>
      <c r="H63" s="78"/>
      <c r="I63" s="78"/>
      <c r="J63" s="78"/>
      <c r="K63" s="78"/>
      <c r="L63" s="86"/>
      <c r="M63" s="78"/>
      <c r="N63" s="78"/>
      <c r="O63" s="78"/>
      <c r="Q63" s="87"/>
    </row>
    <row r="64" spans="1:21" ht="24.95" customHeight="1">
      <c r="A64" s="78" t="s">
        <v>163</v>
      </c>
      <c r="B64" s="78" t="s">
        <v>329</v>
      </c>
      <c r="C64" s="82" t="s">
        <v>129</v>
      </c>
      <c r="D64" s="78" t="s">
        <v>330</v>
      </c>
      <c r="E64" s="84" t="s">
        <v>484</v>
      </c>
      <c r="F64" s="85"/>
      <c r="G64" s="85"/>
      <c r="H64" s="85"/>
      <c r="I64" s="85"/>
      <c r="J64" s="85"/>
      <c r="K64" s="85"/>
      <c r="L64" s="85"/>
      <c r="M64" s="79"/>
      <c r="N64" s="78"/>
      <c r="O64" s="80"/>
      <c r="P64" s="86"/>
      <c r="Q64" s="87"/>
      <c r="R64" s="82" t="s">
        <v>85</v>
      </c>
    </row>
    <row r="65" spans="1:21" ht="24.95" customHeight="1">
      <c r="A65" s="78" t="s">
        <v>163</v>
      </c>
      <c r="B65" s="78" t="s">
        <v>331</v>
      </c>
      <c r="C65" s="78" t="s">
        <v>101</v>
      </c>
      <c r="D65" s="78" t="s">
        <v>275</v>
      </c>
      <c r="E65" s="84" t="s">
        <v>332</v>
      </c>
      <c r="F65" s="85"/>
      <c r="G65" s="85"/>
      <c r="H65" s="85"/>
      <c r="I65" s="85"/>
      <c r="J65" s="85"/>
      <c r="K65" s="85"/>
      <c r="L65" s="85"/>
      <c r="M65" s="80" t="s">
        <v>333</v>
      </c>
      <c r="N65" s="78"/>
      <c r="O65" s="78"/>
      <c r="P65" s="80"/>
      <c r="Q65" s="78"/>
      <c r="R65" s="82" t="s">
        <v>334</v>
      </c>
    </row>
    <row r="66" spans="1:21" ht="24.95" customHeight="1">
      <c r="A66" s="78" t="s">
        <v>163</v>
      </c>
      <c r="B66" s="78" t="s">
        <v>335</v>
      </c>
      <c r="C66" s="78" t="s">
        <v>101</v>
      </c>
      <c r="D66" s="78" t="s">
        <v>280</v>
      </c>
      <c r="E66" s="79" t="s">
        <v>281</v>
      </c>
      <c r="F66" s="78"/>
      <c r="G66" s="78"/>
      <c r="H66" s="78"/>
      <c r="I66" s="78"/>
      <c r="J66" s="78"/>
      <c r="K66" s="78"/>
      <c r="L66" s="78"/>
      <c r="M66" s="93" t="s">
        <v>333</v>
      </c>
      <c r="N66" s="79"/>
      <c r="O66" s="78"/>
      <c r="P66" s="78"/>
      <c r="Q66" s="78"/>
      <c r="R66" s="82" t="s">
        <v>85</v>
      </c>
    </row>
    <row r="67" spans="1:21" ht="24.95" customHeight="1">
      <c r="A67" s="78" t="s">
        <v>163</v>
      </c>
      <c r="B67" s="78" t="s">
        <v>336</v>
      </c>
      <c r="C67" s="78" t="s">
        <v>101</v>
      </c>
      <c r="D67" s="78" t="s">
        <v>102</v>
      </c>
      <c r="E67" s="79" t="s">
        <v>455</v>
      </c>
      <c r="F67" s="78"/>
      <c r="G67" s="78"/>
      <c r="H67" s="78"/>
      <c r="I67" s="78"/>
      <c r="J67" s="78"/>
      <c r="K67" s="78"/>
      <c r="L67" s="78"/>
      <c r="M67" s="93" t="s">
        <v>456</v>
      </c>
      <c r="N67" s="79"/>
      <c r="O67" s="78"/>
      <c r="P67" s="95"/>
      <c r="Q67" s="78"/>
      <c r="R67" s="82" t="s">
        <v>315</v>
      </c>
    </row>
    <row r="68" spans="1:21" ht="24.95" customHeight="1">
      <c r="A68" s="78" t="s">
        <v>163</v>
      </c>
      <c r="B68" s="78" t="s">
        <v>338</v>
      </c>
      <c r="C68" s="78" t="s">
        <v>101</v>
      </c>
      <c r="D68" s="78" t="s">
        <v>152</v>
      </c>
      <c r="E68" s="79">
        <v>45534</v>
      </c>
      <c r="F68" s="78"/>
      <c r="G68" s="78"/>
      <c r="H68" s="78"/>
      <c r="I68" s="78"/>
      <c r="J68" s="78"/>
      <c r="K68" s="78"/>
      <c r="L68" s="78"/>
      <c r="M68" s="80" t="s">
        <v>314</v>
      </c>
      <c r="N68" s="79"/>
      <c r="O68" s="78"/>
      <c r="P68" s="95"/>
      <c r="Q68" s="78"/>
      <c r="R68" s="82" t="s">
        <v>339</v>
      </c>
    </row>
    <row r="69" spans="1:21" ht="24.95" customHeight="1">
      <c r="A69" s="78" t="s">
        <v>163</v>
      </c>
      <c r="B69" s="78" t="s">
        <v>340</v>
      </c>
      <c r="C69" s="78" t="s">
        <v>101</v>
      </c>
      <c r="D69" s="78" t="s">
        <v>135</v>
      </c>
      <c r="E69" s="79" t="s">
        <v>298</v>
      </c>
      <c r="F69" s="78"/>
      <c r="G69" s="78"/>
      <c r="H69" s="78"/>
      <c r="I69" s="78"/>
      <c r="J69" s="78"/>
      <c r="K69" s="78"/>
      <c r="L69" s="86"/>
      <c r="M69" s="78"/>
      <c r="N69" s="78"/>
      <c r="O69" s="24"/>
      <c r="P69" s="80" t="s">
        <v>299</v>
      </c>
      <c r="Q69" s="87" t="s">
        <v>269</v>
      </c>
      <c r="R69" s="82" t="s">
        <v>85</v>
      </c>
    </row>
    <row r="70" spans="1:21" ht="24.95" customHeight="1">
      <c r="A70" s="78" t="s">
        <v>163</v>
      </c>
      <c r="B70" s="78" t="s">
        <v>341</v>
      </c>
      <c r="C70" s="82" t="s">
        <v>129</v>
      </c>
      <c r="D70" s="78" t="s">
        <v>295</v>
      </c>
      <c r="E70" s="79" t="s">
        <v>296</v>
      </c>
      <c r="F70" s="24"/>
      <c r="G70" s="21"/>
      <c r="H70" s="21"/>
      <c r="I70" s="21"/>
      <c r="J70" s="21"/>
      <c r="K70" s="21"/>
      <c r="L70" s="21"/>
      <c r="M70" s="80"/>
      <c r="N70" s="78"/>
      <c r="O70" s="78"/>
      <c r="P70" s="80"/>
      <c r="Q70" s="78"/>
    </row>
    <row r="71" spans="1:21" ht="24.95" customHeight="1">
      <c r="A71" s="78" t="s">
        <v>163</v>
      </c>
      <c r="B71" s="78" t="s">
        <v>342</v>
      </c>
      <c r="C71" s="82" t="s">
        <v>129</v>
      </c>
      <c r="D71" s="78" t="s">
        <v>343</v>
      </c>
      <c r="E71" s="79" t="s">
        <v>344</v>
      </c>
      <c r="F71" s="78"/>
      <c r="G71" s="78"/>
      <c r="H71" s="78"/>
      <c r="I71" s="86"/>
      <c r="J71" s="78"/>
      <c r="K71" s="78" t="s">
        <v>345</v>
      </c>
      <c r="L71" s="93" t="s">
        <v>346</v>
      </c>
      <c r="M71" s="79" t="s">
        <v>344</v>
      </c>
      <c r="N71" s="98"/>
    </row>
    <row r="72" spans="1:21" ht="24.95" customHeight="1">
      <c r="A72" s="78" t="s">
        <v>201</v>
      </c>
      <c r="B72" s="78" t="s">
        <v>202</v>
      </c>
      <c r="C72" s="78" t="s">
        <v>101</v>
      </c>
      <c r="D72" s="78" t="s">
        <v>102</v>
      </c>
      <c r="E72" s="79" t="s">
        <v>473</v>
      </c>
      <c r="F72" s="21"/>
      <c r="G72" s="21"/>
      <c r="H72" s="21"/>
      <c r="I72" s="21"/>
      <c r="J72" s="21"/>
      <c r="K72" s="21"/>
      <c r="L72" s="21"/>
      <c r="M72" s="80" t="s">
        <v>265</v>
      </c>
      <c r="N72" s="24" t="s">
        <v>259</v>
      </c>
      <c r="O72" s="78"/>
      <c r="P72" s="78"/>
      <c r="Q72" s="80"/>
      <c r="R72" s="78"/>
    </row>
    <row r="73" spans="1:21" ht="24.95" customHeight="1">
      <c r="A73" s="78">
        <v>704</v>
      </c>
      <c r="B73" s="78" t="s">
        <v>347</v>
      </c>
      <c r="C73" s="78" t="s">
        <v>101</v>
      </c>
      <c r="D73" s="78" t="s">
        <v>104</v>
      </c>
      <c r="E73" s="79" t="s">
        <v>348</v>
      </c>
      <c r="F73" s="78"/>
      <c r="G73" s="78"/>
      <c r="H73" s="78"/>
      <c r="I73" s="78"/>
      <c r="J73" s="78"/>
      <c r="K73" s="78"/>
      <c r="L73" s="86"/>
      <c r="M73" s="78"/>
      <c r="N73" s="78"/>
      <c r="O73" s="24"/>
      <c r="P73" s="80" t="s">
        <v>303</v>
      </c>
      <c r="Q73" s="78"/>
      <c r="R73" s="78"/>
    </row>
    <row r="74" spans="1:21" ht="24.95" customHeight="1">
      <c r="A74" s="78">
        <v>715</v>
      </c>
      <c r="B74" s="78" t="s">
        <v>349</v>
      </c>
      <c r="C74" s="78" t="s">
        <v>101</v>
      </c>
      <c r="D74" s="78" t="s">
        <v>350</v>
      </c>
      <c r="E74" s="79" t="s">
        <v>351</v>
      </c>
      <c r="F74" s="78"/>
      <c r="G74" s="78"/>
      <c r="H74" s="78"/>
      <c r="I74" s="78"/>
      <c r="J74" s="78"/>
      <c r="K74" s="78"/>
      <c r="L74" s="86"/>
      <c r="M74" s="80" t="s">
        <v>352</v>
      </c>
      <c r="N74" s="78"/>
      <c r="O74" s="78"/>
      <c r="P74" s="78"/>
      <c r="Q74" s="87" t="s">
        <v>269</v>
      </c>
      <c r="R74" s="78"/>
    </row>
    <row r="75" spans="1:21" ht="24.95" customHeight="1">
      <c r="A75" s="78">
        <v>716</v>
      </c>
      <c r="B75" s="78" t="s">
        <v>353</v>
      </c>
      <c r="C75" s="78" t="s">
        <v>101</v>
      </c>
      <c r="D75" s="78" t="s">
        <v>301</v>
      </c>
      <c r="E75" s="79" t="s">
        <v>302</v>
      </c>
      <c r="F75" s="78"/>
      <c r="G75" s="78"/>
      <c r="H75" s="78"/>
      <c r="I75" s="78"/>
      <c r="J75" s="78"/>
      <c r="K75" s="78"/>
      <c r="L75" s="86"/>
      <c r="M75" s="78"/>
      <c r="N75" s="78"/>
      <c r="O75" s="24"/>
      <c r="P75" s="80" t="s">
        <v>303</v>
      </c>
      <c r="Q75" s="87"/>
      <c r="R75" s="78"/>
    </row>
    <row r="76" spans="1:21" ht="24.95" customHeight="1">
      <c r="A76" s="78">
        <v>718</v>
      </c>
      <c r="B76" s="78" t="s">
        <v>399</v>
      </c>
      <c r="C76" s="78" t="s">
        <v>101</v>
      </c>
      <c r="D76" s="78" t="s">
        <v>102</v>
      </c>
      <c r="E76" s="79" t="s">
        <v>411</v>
      </c>
      <c r="F76" s="21"/>
      <c r="G76" s="21"/>
      <c r="H76" s="21"/>
      <c r="I76" s="21"/>
      <c r="J76" s="21"/>
      <c r="K76" s="21"/>
      <c r="L76" s="21"/>
      <c r="M76" s="80" t="s">
        <v>265</v>
      </c>
      <c r="N76" s="78"/>
      <c r="O76" s="24"/>
      <c r="P76" s="80"/>
      <c r="Q76" s="87"/>
      <c r="R76" s="78"/>
    </row>
    <row r="77" spans="1:21" ht="24.95" customHeight="1">
      <c r="A77" s="78">
        <v>720</v>
      </c>
      <c r="B77" s="78" t="s">
        <v>464</v>
      </c>
      <c r="C77" s="78" t="s">
        <v>101</v>
      </c>
      <c r="D77" s="78" t="s">
        <v>102</v>
      </c>
      <c r="E77" s="79" t="s">
        <v>488</v>
      </c>
      <c r="F77" s="21"/>
      <c r="G77" s="21"/>
      <c r="H77" s="21"/>
      <c r="I77" s="21"/>
      <c r="J77" s="21"/>
      <c r="K77" s="21"/>
      <c r="L77" s="21"/>
      <c r="M77" s="80" t="s">
        <v>387</v>
      </c>
      <c r="N77" s="78"/>
      <c r="O77" s="24"/>
      <c r="P77" s="80"/>
      <c r="Q77" s="87"/>
      <c r="R77" s="78"/>
    </row>
    <row r="78" spans="1:21" ht="24.95" customHeight="1">
      <c r="A78" s="78">
        <v>721</v>
      </c>
      <c r="B78" s="78" t="s">
        <v>355</v>
      </c>
      <c r="C78" s="78" t="s">
        <v>101</v>
      </c>
      <c r="D78" s="78" t="s">
        <v>102</v>
      </c>
      <c r="E78" s="79" t="s">
        <v>20</v>
      </c>
      <c r="F78" s="24"/>
      <c r="G78" s="78"/>
      <c r="H78" s="78"/>
      <c r="I78" s="78"/>
      <c r="J78" s="78"/>
      <c r="K78" s="78"/>
      <c r="L78" s="78"/>
      <c r="M78" s="80" t="s">
        <v>292</v>
      </c>
      <c r="N78" s="78"/>
      <c r="O78" s="78"/>
      <c r="P78" s="80"/>
      <c r="Q78" s="93"/>
      <c r="R78" s="78"/>
    </row>
    <row r="79" spans="1:21" s="78" customFormat="1" ht="24.95" customHeight="1">
      <c r="A79" s="78">
        <v>809</v>
      </c>
      <c r="B79" s="82" t="s">
        <v>220</v>
      </c>
      <c r="C79" s="106" t="s">
        <v>101</v>
      </c>
      <c r="D79" s="93" t="s">
        <v>102</v>
      </c>
      <c r="E79" s="79" t="s">
        <v>320</v>
      </c>
      <c r="F79" s="21"/>
      <c r="G79" s="21"/>
      <c r="H79" s="21"/>
      <c r="I79" s="21"/>
      <c r="J79" s="21"/>
      <c r="K79" s="21"/>
      <c r="L79" s="21"/>
      <c r="M79" s="80" t="s">
        <v>286</v>
      </c>
      <c r="N79" s="24" t="s">
        <v>256</v>
      </c>
      <c r="T79" s="81"/>
      <c r="U79" s="81"/>
    </row>
    <row r="80" spans="1:21" s="78" customFormat="1" ht="24.95" customHeight="1">
      <c r="A80" s="78">
        <v>811</v>
      </c>
      <c r="B80" s="78" t="s">
        <v>385</v>
      </c>
      <c r="C80" s="106" t="s">
        <v>101</v>
      </c>
      <c r="D80" s="78" t="s">
        <v>449</v>
      </c>
      <c r="E80" s="79" t="s">
        <v>507</v>
      </c>
      <c r="F80" s="21"/>
      <c r="G80" s="21"/>
      <c r="H80" s="21"/>
      <c r="I80" s="21"/>
      <c r="J80" s="21"/>
      <c r="K80" s="21"/>
      <c r="L80" s="21"/>
      <c r="M80" s="80" t="s">
        <v>312</v>
      </c>
      <c r="N80" s="24"/>
      <c r="T80" s="81"/>
      <c r="U80" s="81"/>
    </row>
    <row r="81" spans="1:21" s="78" customFormat="1" ht="24.95" customHeight="1">
      <c r="A81" s="78">
        <v>901</v>
      </c>
      <c r="B81" s="78" t="s">
        <v>356</v>
      </c>
      <c r="C81" s="106" t="s">
        <v>101</v>
      </c>
      <c r="D81" s="93" t="s">
        <v>102</v>
      </c>
      <c r="E81" s="79" t="s">
        <v>357</v>
      </c>
      <c r="F81" s="21"/>
      <c r="G81" s="21"/>
      <c r="H81" s="21"/>
      <c r="I81" s="21"/>
      <c r="J81" s="21"/>
      <c r="K81" s="21"/>
      <c r="L81" s="21"/>
      <c r="M81" s="80" t="s">
        <v>265</v>
      </c>
      <c r="N81" s="24"/>
      <c r="P81" s="79"/>
      <c r="T81" s="81"/>
      <c r="U81" s="81"/>
    </row>
    <row r="82" spans="1:21" ht="24.95" customHeight="1">
      <c r="A82" s="78">
        <v>906</v>
      </c>
      <c r="B82" s="78" t="s">
        <v>358</v>
      </c>
      <c r="C82" s="78" t="s">
        <v>101</v>
      </c>
      <c r="D82" s="93" t="s">
        <v>172</v>
      </c>
      <c r="E82" s="79" t="s">
        <v>381</v>
      </c>
      <c r="F82" s="78"/>
      <c r="G82" s="78"/>
      <c r="H82" s="78"/>
      <c r="I82" s="78"/>
      <c r="J82" s="78"/>
      <c r="K82" s="78"/>
      <c r="L82" s="86"/>
      <c r="M82" s="80" t="s">
        <v>382</v>
      </c>
      <c r="N82" s="98" t="s">
        <v>359</v>
      </c>
      <c r="O82" s="78"/>
      <c r="P82" s="78"/>
      <c r="Q82" s="78"/>
      <c r="R82" s="78"/>
      <c r="S82" s="19"/>
      <c r="T82" s="19"/>
    </row>
    <row r="83" spans="1:21" s="78" customFormat="1" ht="24.95" customHeight="1">
      <c r="A83" s="78">
        <v>910</v>
      </c>
      <c r="B83" s="78" t="s">
        <v>360</v>
      </c>
      <c r="C83" s="78" t="s">
        <v>101</v>
      </c>
      <c r="D83" s="78" t="s">
        <v>275</v>
      </c>
      <c r="E83" s="79" t="s">
        <v>415</v>
      </c>
      <c r="F83" s="21"/>
      <c r="G83" s="21"/>
      <c r="H83" s="21"/>
      <c r="I83" s="21"/>
      <c r="J83" s="21"/>
      <c r="K83" s="21"/>
      <c r="L83" s="21"/>
      <c r="M83" s="80" t="s">
        <v>416</v>
      </c>
      <c r="N83" s="24" t="s">
        <v>362</v>
      </c>
      <c r="T83" s="81"/>
      <c r="U83" s="81"/>
    </row>
    <row r="84" spans="1:21" s="78" customFormat="1" ht="24.95" customHeight="1">
      <c r="A84" s="78">
        <v>917</v>
      </c>
      <c r="B84" s="78" t="s">
        <v>361</v>
      </c>
      <c r="C84" s="82" t="s">
        <v>129</v>
      </c>
      <c r="D84" s="78" t="s">
        <v>393</v>
      </c>
      <c r="E84" s="79" t="s">
        <v>512</v>
      </c>
      <c r="M84" s="80"/>
      <c r="P84" s="80"/>
      <c r="R84" s="95"/>
      <c r="T84" s="81"/>
      <c r="U84" s="81"/>
    </row>
    <row r="85" spans="1:21" s="21" customFormat="1" ht="24.95" customHeight="1">
      <c r="A85" s="78" t="s">
        <v>231</v>
      </c>
      <c r="B85" s="78" t="s">
        <v>363</v>
      </c>
      <c r="C85" s="82" t="s">
        <v>129</v>
      </c>
      <c r="D85" s="78" t="s">
        <v>364</v>
      </c>
      <c r="E85" s="84" t="s">
        <v>365</v>
      </c>
      <c r="F85" s="85"/>
      <c r="G85" s="85"/>
      <c r="H85" s="85"/>
      <c r="I85" s="85"/>
      <c r="J85" s="85"/>
      <c r="K85" s="85"/>
      <c r="L85" s="78" t="s">
        <v>366</v>
      </c>
      <c r="M85" s="93" t="s">
        <v>117</v>
      </c>
      <c r="N85" s="79" t="s">
        <v>508</v>
      </c>
      <c r="O85" s="24"/>
      <c r="P85" s="19"/>
      <c r="Q85" s="78"/>
      <c r="R85" s="19"/>
      <c r="S85" s="54"/>
      <c r="T85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91B3-9274-47D1-8AE8-ABFFDF51BA12}">
  <sheetPr>
    <tabColor rgb="FFFFFF00"/>
  </sheetPr>
  <dimension ref="A1:O24"/>
  <sheetViews>
    <sheetView workbookViewId="0">
      <selection activeCell="K3" sqref="K3"/>
    </sheetView>
  </sheetViews>
  <sheetFormatPr defaultRowHeight="30" customHeight="1"/>
  <cols>
    <col min="1" max="1" width="8.625" style="36" customWidth="1"/>
    <col min="2" max="2" width="12.625" style="19" customWidth="1"/>
    <col min="3" max="3" width="8.625" style="19" customWidth="1"/>
    <col min="4" max="7" width="10.625" customWidth="1"/>
    <col min="8" max="8" width="20.625" style="19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112</v>
      </c>
      <c r="J2" s="7">
        <v>111</v>
      </c>
      <c r="K2" s="7">
        <v>110</v>
      </c>
      <c r="L2" s="7">
        <v>109</v>
      </c>
      <c r="M2" s="7">
        <v>108</v>
      </c>
      <c r="N2" s="7">
        <v>107</v>
      </c>
      <c r="O2" s="7">
        <v>106</v>
      </c>
    </row>
    <row r="3" spans="1:15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13" t="s">
        <v>13</v>
      </c>
      <c r="K3" s="7"/>
      <c r="L3" s="7" t="s">
        <v>10</v>
      </c>
      <c r="M3" s="7" t="s">
        <v>14</v>
      </c>
      <c r="N3" s="7" t="s">
        <v>15</v>
      </c>
      <c r="O3" s="7" t="s">
        <v>13</v>
      </c>
    </row>
    <row r="4" spans="1:15" ht="30" customHeight="1">
      <c r="A4" s="8" t="s">
        <v>16</v>
      </c>
      <c r="B4" s="14" t="s">
        <v>17</v>
      </c>
      <c r="C4" s="10">
        <v>6</v>
      </c>
      <c r="D4" s="11" t="s">
        <v>10</v>
      </c>
      <c r="E4" s="11" t="s">
        <v>12</v>
      </c>
      <c r="F4" s="11" t="s">
        <v>14</v>
      </c>
      <c r="G4" s="11" t="s">
        <v>13</v>
      </c>
      <c r="H4" s="12" t="s">
        <v>18</v>
      </c>
      <c r="I4" s="13" t="s">
        <v>12</v>
      </c>
      <c r="J4" s="13" t="s">
        <v>13</v>
      </c>
      <c r="K4" s="7" t="s">
        <v>14</v>
      </c>
      <c r="L4" s="7" t="s">
        <v>10</v>
      </c>
      <c r="M4" s="7" t="s">
        <v>12</v>
      </c>
      <c r="N4" s="7" t="s">
        <v>10</v>
      </c>
      <c r="O4" s="7" t="s">
        <v>12</v>
      </c>
    </row>
    <row r="5" spans="1:15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12</v>
      </c>
      <c r="G5" s="11" t="s">
        <v>14</v>
      </c>
      <c r="H5" s="12" t="s">
        <v>21</v>
      </c>
      <c r="I5" s="13" t="s">
        <v>10</v>
      </c>
      <c r="J5" s="13" t="s">
        <v>14</v>
      </c>
      <c r="K5" s="7" t="s">
        <v>10</v>
      </c>
      <c r="L5" s="7" t="s">
        <v>13</v>
      </c>
      <c r="M5" s="7" t="s">
        <v>13</v>
      </c>
      <c r="N5" s="7" t="s">
        <v>13</v>
      </c>
      <c r="O5" s="7" t="s">
        <v>10</v>
      </c>
    </row>
    <row r="6" spans="1:15" ht="30" customHeight="1">
      <c r="A6" s="8" t="s">
        <v>22</v>
      </c>
      <c r="B6" s="11" t="s">
        <v>23</v>
      </c>
      <c r="C6" s="15">
        <v>4</v>
      </c>
      <c r="D6" s="11" t="s">
        <v>14</v>
      </c>
      <c r="E6" s="11" t="s">
        <v>13</v>
      </c>
      <c r="F6" s="11" t="s">
        <v>10</v>
      </c>
      <c r="G6" s="11" t="s">
        <v>12</v>
      </c>
      <c r="H6" s="12" t="s">
        <v>24</v>
      </c>
      <c r="I6" s="13" t="s">
        <v>13</v>
      </c>
      <c r="J6" s="13" t="s">
        <v>12</v>
      </c>
      <c r="K6" s="7" t="s">
        <v>13</v>
      </c>
      <c r="L6" s="7" t="s">
        <v>12</v>
      </c>
      <c r="M6" s="7" t="s">
        <v>10</v>
      </c>
      <c r="N6" s="7" t="s">
        <v>14</v>
      </c>
      <c r="O6" s="7" t="s">
        <v>14</v>
      </c>
    </row>
    <row r="7" spans="1:15" ht="30" customHeight="1">
      <c r="A7" s="8" t="s">
        <v>25</v>
      </c>
      <c r="B7" s="16" t="s">
        <v>26</v>
      </c>
      <c r="C7" s="11">
        <v>5</v>
      </c>
      <c r="D7" s="11" t="s">
        <v>12</v>
      </c>
      <c r="E7" s="11" t="s">
        <v>14</v>
      </c>
      <c r="F7" s="11" t="s">
        <v>13</v>
      </c>
      <c r="G7" s="11" t="s">
        <v>10</v>
      </c>
      <c r="H7" s="12" t="s">
        <v>27</v>
      </c>
      <c r="I7" s="17" t="s">
        <v>14</v>
      </c>
      <c r="J7" s="13" t="s">
        <v>10</v>
      </c>
      <c r="K7" s="7" t="s">
        <v>12</v>
      </c>
      <c r="L7" s="7" t="s">
        <v>14</v>
      </c>
      <c r="M7" s="7" t="s">
        <v>14</v>
      </c>
      <c r="N7" s="7" t="s">
        <v>12</v>
      </c>
      <c r="O7" s="7" t="s">
        <v>13</v>
      </c>
    </row>
    <row r="8" spans="1:15" ht="30" customHeight="1">
      <c r="A8" s="8" t="s">
        <v>28</v>
      </c>
      <c r="B8" s="14" t="s">
        <v>29</v>
      </c>
      <c r="C8" s="11">
        <v>5</v>
      </c>
      <c r="D8" s="114" t="s">
        <v>30</v>
      </c>
      <c r="E8" s="115"/>
      <c r="F8" s="115"/>
      <c r="G8" s="116"/>
      <c r="H8" s="20" t="s">
        <v>417</v>
      </c>
    </row>
    <row r="9" spans="1:15" ht="30" customHeight="1">
      <c r="A9" s="8" t="s">
        <v>31</v>
      </c>
      <c r="B9" s="14" t="s">
        <v>32</v>
      </c>
      <c r="C9" s="15">
        <v>4</v>
      </c>
      <c r="D9" s="114" t="s">
        <v>30</v>
      </c>
      <c r="E9" s="115"/>
      <c r="F9" s="115"/>
      <c r="G9" s="116"/>
      <c r="H9" s="18" t="s">
        <v>33</v>
      </c>
    </row>
    <row r="10" spans="1:15" ht="30" customHeight="1">
      <c r="A10" s="8" t="s">
        <v>34</v>
      </c>
      <c r="B10" s="11" t="s">
        <v>35</v>
      </c>
      <c r="C10" s="11">
        <v>5</v>
      </c>
      <c r="D10" s="114" t="s">
        <v>30</v>
      </c>
      <c r="E10" s="115"/>
      <c r="F10" s="115"/>
      <c r="G10" s="116"/>
      <c r="H10" s="12"/>
    </row>
    <row r="11" spans="1:15" ht="30" customHeight="1">
      <c r="A11" s="8" t="s">
        <v>36</v>
      </c>
      <c r="B11" s="16" t="s">
        <v>37</v>
      </c>
      <c r="C11" s="11">
        <v>5</v>
      </c>
      <c r="D11" s="114" t="s">
        <v>30</v>
      </c>
      <c r="E11" s="115"/>
      <c r="F11" s="115"/>
      <c r="G11" s="116"/>
      <c r="H11" s="12" t="s">
        <v>38</v>
      </c>
    </row>
    <row r="12" spans="1:15" ht="30" customHeight="1">
      <c r="A12" s="8" t="s">
        <v>39</v>
      </c>
      <c r="B12" s="14" t="s">
        <v>40</v>
      </c>
      <c r="C12" s="11">
        <v>5</v>
      </c>
      <c r="D12" s="114" t="s">
        <v>30</v>
      </c>
      <c r="E12" s="115"/>
      <c r="F12" s="115"/>
      <c r="G12" s="116"/>
      <c r="H12" s="12"/>
    </row>
    <row r="13" spans="1:15" ht="30" customHeight="1">
      <c r="A13" s="8" t="s">
        <v>41</v>
      </c>
      <c r="B13" s="11" t="s">
        <v>42</v>
      </c>
      <c r="C13" s="11">
        <v>5</v>
      </c>
      <c r="D13" s="114" t="s">
        <v>30</v>
      </c>
      <c r="E13" s="115"/>
      <c r="F13" s="115"/>
      <c r="G13" s="116"/>
      <c r="H13" s="12" t="s">
        <v>43</v>
      </c>
      <c r="O13" s="19"/>
    </row>
    <row r="14" spans="1:15" ht="30" customHeight="1">
      <c r="A14" s="8" t="s">
        <v>44</v>
      </c>
      <c r="B14" s="11" t="s">
        <v>45</v>
      </c>
      <c r="C14" s="11">
        <v>5</v>
      </c>
      <c r="D14" s="114" t="s">
        <v>30</v>
      </c>
      <c r="E14" s="115"/>
      <c r="F14" s="115"/>
      <c r="G14" s="116"/>
      <c r="H14" s="20" t="s">
        <v>46</v>
      </c>
      <c r="J14" s="21"/>
      <c r="K14" s="22"/>
      <c r="L14" s="21"/>
      <c r="M14" s="21"/>
      <c r="N14" s="19"/>
      <c r="O14" s="19"/>
    </row>
    <row r="15" spans="1:15" ht="30" customHeight="1">
      <c r="A15" s="8" t="s">
        <v>47</v>
      </c>
      <c r="B15" s="14" t="s">
        <v>48</v>
      </c>
      <c r="C15" s="11">
        <v>5</v>
      </c>
      <c r="D15" s="114" t="s">
        <v>30</v>
      </c>
      <c r="E15" s="115"/>
      <c r="F15" s="115"/>
      <c r="G15" s="116"/>
      <c r="H15" s="12"/>
      <c r="J15" s="21"/>
      <c r="K15" s="23"/>
      <c r="L15" s="21"/>
      <c r="M15" s="21"/>
      <c r="N15" s="19"/>
      <c r="O15" s="19"/>
    </row>
    <row r="16" spans="1:15" ht="30" customHeight="1">
      <c r="A16" s="8" t="s">
        <v>49</v>
      </c>
      <c r="B16" s="16" t="s">
        <v>50</v>
      </c>
      <c r="C16" s="11">
        <v>5</v>
      </c>
      <c r="D16" s="114" t="s">
        <v>30</v>
      </c>
      <c r="E16" s="115"/>
      <c r="F16" s="115"/>
      <c r="G16" s="116"/>
      <c r="H16" s="12" t="s">
        <v>51</v>
      </c>
      <c r="J16" s="21"/>
      <c r="K16" s="23"/>
      <c r="L16" s="21"/>
      <c r="M16" s="21"/>
      <c r="N16" s="23"/>
      <c r="O16" s="19"/>
    </row>
    <row r="17" spans="1:15" ht="30" customHeight="1">
      <c r="A17" s="8" t="s">
        <v>52</v>
      </c>
      <c r="B17" s="14" t="s">
        <v>53</v>
      </c>
      <c r="C17" s="11">
        <v>5</v>
      </c>
      <c r="D17" s="114" t="s">
        <v>30</v>
      </c>
      <c r="E17" s="115"/>
      <c r="F17" s="115"/>
      <c r="G17" s="116"/>
      <c r="H17" s="12"/>
      <c r="J17" s="24"/>
      <c r="K17" s="23"/>
      <c r="L17" s="21"/>
      <c r="M17" s="21"/>
      <c r="N17" s="19"/>
    </row>
    <row r="18" spans="1:15" ht="30" customHeight="1">
      <c r="A18" s="8" t="s">
        <v>54</v>
      </c>
      <c r="B18" s="11" t="s">
        <v>55</v>
      </c>
      <c r="C18" s="11">
        <v>5</v>
      </c>
      <c r="D18" s="114" t="s">
        <v>30</v>
      </c>
      <c r="E18" s="115"/>
      <c r="F18" s="115"/>
      <c r="G18" s="116"/>
      <c r="H18" s="12"/>
      <c r="J18" s="21"/>
    </row>
    <row r="19" spans="1:15" ht="30" customHeight="1">
      <c r="A19" s="8" t="s">
        <v>56</v>
      </c>
      <c r="B19" s="14" t="s">
        <v>57</v>
      </c>
      <c r="C19" s="11">
        <v>5</v>
      </c>
      <c r="D19" s="114" t="s">
        <v>30</v>
      </c>
      <c r="E19" s="115"/>
      <c r="F19" s="115"/>
      <c r="G19" s="116"/>
      <c r="H19" s="12"/>
    </row>
    <row r="20" spans="1:15" ht="30" customHeight="1">
      <c r="A20" s="8" t="s">
        <v>58</v>
      </c>
      <c r="B20" s="16" t="s">
        <v>59</v>
      </c>
      <c r="C20" s="11">
        <v>5</v>
      </c>
      <c r="D20" s="114" t="s">
        <v>30</v>
      </c>
      <c r="E20" s="115"/>
      <c r="F20" s="115"/>
      <c r="G20" s="116"/>
      <c r="H20" s="12" t="s">
        <v>60</v>
      </c>
      <c r="O20" s="19"/>
    </row>
    <row r="21" spans="1:15" ht="30" customHeight="1">
      <c r="A21" s="8" t="s">
        <v>61</v>
      </c>
      <c r="B21" s="14" t="s">
        <v>62</v>
      </c>
      <c r="C21" s="15">
        <v>4</v>
      </c>
      <c r="D21" s="114" t="s">
        <v>30</v>
      </c>
      <c r="E21" s="115"/>
      <c r="F21" s="115"/>
      <c r="G21" s="116"/>
      <c r="H21" s="25" t="s">
        <v>63</v>
      </c>
    </row>
    <row r="22" spans="1:15" ht="30" customHeight="1">
      <c r="A22" s="8" t="s">
        <v>64</v>
      </c>
      <c r="B22" s="11" t="s">
        <v>65</v>
      </c>
      <c r="C22" s="11">
        <v>5</v>
      </c>
      <c r="D22" s="114" t="s">
        <v>30</v>
      </c>
      <c r="E22" s="115"/>
      <c r="F22" s="115"/>
      <c r="G22" s="116"/>
      <c r="H22" s="25"/>
      <c r="I22" s="26" t="s">
        <v>66</v>
      </c>
      <c r="J22" s="26" t="s">
        <v>67</v>
      </c>
      <c r="L22" s="26" t="s">
        <v>66</v>
      </c>
      <c r="M22" s="26" t="s">
        <v>67</v>
      </c>
    </row>
    <row r="23" spans="1:15" ht="30" customHeight="1" thickBot="1">
      <c r="A23" s="27" t="s">
        <v>68</v>
      </c>
      <c r="B23" s="28" t="s">
        <v>69</v>
      </c>
      <c r="C23" s="29">
        <v>6</v>
      </c>
      <c r="D23" s="118" t="s">
        <v>30</v>
      </c>
      <c r="E23" s="119"/>
      <c r="F23" s="119"/>
      <c r="G23" s="120"/>
      <c r="H23" s="30" t="s">
        <v>70</v>
      </c>
      <c r="I23" s="31">
        <f>C24-1</f>
        <v>98</v>
      </c>
      <c r="J23" s="21">
        <f>I23*48</f>
        <v>4704</v>
      </c>
      <c r="K23" s="32" t="s">
        <v>71</v>
      </c>
      <c r="L23" s="31">
        <f>I23-2</f>
        <v>96</v>
      </c>
      <c r="M23" s="21">
        <f>L23*48</f>
        <v>4608</v>
      </c>
    </row>
    <row r="24" spans="1:15" ht="30" customHeight="1">
      <c r="A24" s="33"/>
      <c r="B24" s="34" t="s">
        <v>72</v>
      </c>
      <c r="C24" s="34">
        <f>SUM(C4:C23)</f>
        <v>99</v>
      </c>
      <c r="D24" s="33"/>
      <c r="E24" s="35" t="s">
        <v>73</v>
      </c>
      <c r="F24" s="35"/>
      <c r="G24" s="33"/>
      <c r="I24" s="21">
        <f>C24</f>
        <v>99</v>
      </c>
      <c r="J24" s="21">
        <f>I24*48</f>
        <v>4752</v>
      </c>
      <c r="K24" s="23" t="s">
        <v>74</v>
      </c>
      <c r="L24" s="21">
        <f>I24-2</f>
        <v>97</v>
      </c>
      <c r="M24" s="21">
        <f>L24*48</f>
        <v>4656</v>
      </c>
    </row>
  </sheetData>
  <mergeCells count="17">
    <mergeCell ref="D19:G19"/>
    <mergeCell ref="D20:G20"/>
    <mergeCell ref="D21:G21"/>
    <mergeCell ref="D22:G22"/>
    <mergeCell ref="D23:G23"/>
    <mergeCell ref="D18:G18"/>
    <mergeCell ref="A1:H1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廠商選餐表1130823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2024-10-07T01:56:05Z</cp:lastPrinted>
  <dcterms:created xsi:type="dcterms:W3CDTF">2024-09-20T08:21:03Z</dcterms:created>
  <dcterms:modified xsi:type="dcterms:W3CDTF">2024-10-30T02:04:19Z</dcterms:modified>
</cp:coreProperties>
</file>